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codeName="ThisWorkbook" defaultThemeVersion="124226"/>
  <xr:revisionPtr revIDLastSave="427" documentId="13_ncr:1_{42497A94-FF9B-4E5F-A9BE-7F0083B1E14F}" xr6:coauthVersionLast="47" xr6:coauthVersionMax="47" xr10:uidLastSave="{A7F5D4A6-E0DB-4684-BE9A-F9AB6992D104}"/>
  <bookViews>
    <workbookView xWindow="-120" yWindow="-120" windowWidth="29040" windowHeight="15720" tabRatio="803" firstSheet="9" activeTab="11" xr2:uid="{00000000-000D-0000-FFFF-FFFF00000000}"/>
  </bookViews>
  <sheets>
    <sheet name="Metodika " sheetId="65" r:id="rId1"/>
    <sheet name="2.1" sheetId="1" r:id="rId2"/>
    <sheet name="2.2" sheetId="59" r:id="rId3"/>
    <sheet name="2.3" sheetId="6" r:id="rId4"/>
    <sheet name="2.4" sheetId="7" r:id="rId5"/>
    <sheet name="2.5" sheetId="8" r:id="rId6"/>
    <sheet name="2.6" sheetId="32" r:id="rId7"/>
    <sheet name="2.7" sheetId="33" r:id="rId8"/>
    <sheet name="2.8" sheetId="71" r:id="rId9"/>
    <sheet name="3.1" sheetId="47" r:id="rId10"/>
    <sheet name="3.2" sheetId="14" r:id="rId11"/>
    <sheet name="3.3" sheetId="63" r:id="rId12"/>
    <sheet name="3.4" sheetId="28" r:id="rId13"/>
    <sheet name="4.1" sheetId="17" r:id="rId14"/>
    <sheet name="5.1" sheetId="81" r:id="rId15"/>
    <sheet name="6.1 " sheetId="66" r:id="rId16"/>
    <sheet name="6.2" sheetId="80" r:id="rId17"/>
    <sheet name="6.3" sheetId="23" r:id="rId18"/>
    <sheet name="6.4" sheetId="64" r:id="rId19"/>
    <sheet name="6.5" sheetId="68" r:id="rId20"/>
    <sheet name="6.6" sheetId="26" r:id="rId21"/>
    <sheet name="7.1" sheetId="61" r:id="rId22"/>
    <sheet name="7.2" sheetId="43" r:id="rId23"/>
    <sheet name="7.3" sheetId="58" r:id="rId24"/>
    <sheet name="8.1" sheetId="36" r:id="rId25"/>
    <sheet name="8.2" sheetId="57" r:id="rId26"/>
    <sheet name="8.3" sheetId="70" r:id="rId27"/>
    <sheet name="8.4" sheetId="40" r:id="rId28"/>
    <sheet name="12.1" sheetId="30" r:id="rId29"/>
    <sheet name="12.2" sheetId="31" r:id="rId30"/>
    <sheet name="14.1" sheetId="79" r:id="rId31"/>
  </sheets>
  <definedNames>
    <definedName name="_xlnm.Print_Area" localSheetId="0">'Metodika '!$A$1:$B$40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31" i="81" l="1"/>
  <c r="Q31" i="81"/>
  <c r="P31" i="81"/>
  <c r="N31" i="81"/>
  <c r="M31" i="81"/>
  <c r="L31" i="81"/>
  <c r="J31" i="81"/>
  <c r="I31" i="81"/>
  <c r="H31" i="81"/>
  <c r="F31" i="81"/>
  <c r="E31" i="81"/>
  <c r="D31" i="81"/>
  <c r="R17" i="81"/>
  <c r="Q17" i="81"/>
  <c r="P17" i="81"/>
  <c r="N17" i="81"/>
  <c r="M17" i="81"/>
  <c r="L17" i="81"/>
  <c r="J17" i="81"/>
  <c r="I17" i="81"/>
  <c r="H17" i="81"/>
  <c r="F17" i="81"/>
  <c r="E17" i="81"/>
  <c r="D17" i="81"/>
  <c r="D16" i="71"/>
  <c r="E16" i="71"/>
  <c r="C16" i="71"/>
  <c r="F6" i="71"/>
  <c r="F7" i="71"/>
  <c r="F8" i="71"/>
  <c r="F9" i="71"/>
  <c r="F10" i="71"/>
  <c r="F11" i="71"/>
  <c r="F12" i="71"/>
  <c r="F13" i="71"/>
  <c r="F14" i="71"/>
  <c r="F15" i="71"/>
  <c r="F16" i="71"/>
  <c r="F5" i="71"/>
  <c r="C255" i="43"/>
  <c r="D255" i="43"/>
  <c r="E255" i="43"/>
  <c r="F255" i="43"/>
  <c r="G255" i="43"/>
  <c r="H255" i="43"/>
  <c r="I255" i="43"/>
  <c r="J255" i="43"/>
  <c r="B255" i="43"/>
  <c r="K254" i="43"/>
  <c r="I13" i="58"/>
  <c r="G13" i="58" l="1"/>
  <c r="E13" i="58"/>
  <c r="C13" i="58"/>
  <c r="D7" i="36" l="1"/>
  <c r="C7" i="36"/>
  <c r="H15" i="64" l="1"/>
  <c r="I15" i="64"/>
  <c r="I14" i="64"/>
  <c r="H14" i="64"/>
  <c r="B14" i="64"/>
  <c r="J11" i="64"/>
  <c r="J10" i="64"/>
  <c r="H16" i="32" l="1"/>
  <c r="G16" i="32"/>
  <c r="F16" i="32"/>
  <c r="E16" i="32"/>
  <c r="D16" i="32"/>
  <c r="C16" i="32"/>
  <c r="I16" i="32"/>
  <c r="J15" i="32"/>
  <c r="J31" i="59"/>
  <c r="I31" i="59"/>
  <c r="H31" i="59"/>
  <c r="G31" i="59"/>
  <c r="F31" i="59"/>
  <c r="E31" i="59"/>
  <c r="D31" i="59"/>
  <c r="C31" i="59"/>
  <c r="J17" i="59"/>
  <c r="I17" i="59"/>
  <c r="H17" i="59"/>
  <c r="G17" i="59"/>
  <c r="G45" i="59" s="1"/>
  <c r="F17" i="59"/>
  <c r="F45" i="59" s="1"/>
  <c r="E17" i="59"/>
  <c r="E45" i="59" s="1"/>
  <c r="D17" i="59"/>
  <c r="D45" i="59" s="1"/>
  <c r="C17" i="59"/>
  <c r="C45" i="59" s="1"/>
  <c r="K30" i="59"/>
  <c r="K16" i="59"/>
  <c r="J31" i="1"/>
  <c r="I31" i="1"/>
  <c r="H31" i="1"/>
  <c r="G31" i="1"/>
  <c r="F31" i="1"/>
  <c r="E31" i="1"/>
  <c r="D31" i="1"/>
  <c r="C31" i="1"/>
  <c r="D17" i="1"/>
  <c r="E17" i="1"/>
  <c r="F17" i="1"/>
  <c r="G17" i="1"/>
  <c r="H17" i="1"/>
  <c r="I17" i="1"/>
  <c r="J17" i="1"/>
  <c r="C17" i="1"/>
  <c r="K30" i="1"/>
  <c r="K16" i="1"/>
  <c r="J33" i="17"/>
  <c r="I33" i="17"/>
  <c r="H33" i="17"/>
  <c r="G33" i="17"/>
  <c r="F33" i="17"/>
  <c r="E33" i="17"/>
  <c r="D33" i="17"/>
  <c r="C33" i="17"/>
  <c r="D17" i="17"/>
  <c r="E17" i="17"/>
  <c r="F17" i="17"/>
  <c r="G17" i="17"/>
  <c r="H17" i="17"/>
  <c r="I17" i="17"/>
  <c r="J17" i="17"/>
  <c r="C17" i="17"/>
  <c r="J48" i="17"/>
  <c r="I48" i="17"/>
  <c r="H48" i="17"/>
  <c r="G48" i="17"/>
  <c r="F48" i="17"/>
  <c r="E48" i="17"/>
  <c r="D48" i="17"/>
  <c r="C48" i="17"/>
  <c r="K48" i="17" s="1"/>
  <c r="K32" i="17"/>
  <c r="K16" i="17"/>
  <c r="J31" i="14"/>
  <c r="I31" i="14"/>
  <c r="H31" i="14"/>
  <c r="G31" i="14"/>
  <c r="F31" i="14"/>
  <c r="E31" i="14"/>
  <c r="D31" i="14"/>
  <c r="C31" i="14"/>
  <c r="D17" i="14"/>
  <c r="E17" i="14"/>
  <c r="F17" i="14"/>
  <c r="G17" i="14"/>
  <c r="H17" i="14"/>
  <c r="I17" i="14"/>
  <c r="J17" i="14"/>
  <c r="C17" i="14"/>
  <c r="J44" i="14"/>
  <c r="I44" i="14"/>
  <c r="H44" i="14"/>
  <c r="G44" i="14"/>
  <c r="F44" i="14"/>
  <c r="E44" i="14"/>
  <c r="D44" i="14"/>
  <c r="C44" i="14"/>
  <c r="J43" i="14"/>
  <c r="I43" i="14"/>
  <c r="H43" i="14"/>
  <c r="G43" i="14"/>
  <c r="F43" i="14"/>
  <c r="E43" i="14"/>
  <c r="D43" i="14"/>
  <c r="C43" i="14"/>
  <c r="K30" i="14"/>
  <c r="K16" i="14"/>
  <c r="C39" i="47"/>
  <c r="D39" i="47"/>
  <c r="E39" i="47"/>
  <c r="F39" i="47"/>
  <c r="G39" i="47"/>
  <c r="H39" i="47"/>
  <c r="I39" i="47"/>
  <c r="J39" i="47"/>
  <c r="C40" i="47"/>
  <c r="D40" i="47"/>
  <c r="E40" i="47"/>
  <c r="F40" i="47"/>
  <c r="G40" i="47"/>
  <c r="H40" i="47"/>
  <c r="I40" i="47"/>
  <c r="J40" i="47"/>
  <c r="C41" i="47"/>
  <c r="D41" i="47"/>
  <c r="E41" i="47"/>
  <c r="F41" i="47"/>
  <c r="G41" i="47"/>
  <c r="H41" i="47"/>
  <c r="I41" i="47"/>
  <c r="J41" i="47"/>
  <c r="C42" i="47"/>
  <c r="D42" i="47"/>
  <c r="E42" i="47"/>
  <c r="F42" i="47"/>
  <c r="G42" i="47"/>
  <c r="H42" i="47"/>
  <c r="I42" i="47"/>
  <c r="J42" i="47"/>
  <c r="C43" i="47"/>
  <c r="D43" i="47"/>
  <c r="E43" i="47"/>
  <c r="F43" i="47"/>
  <c r="G43" i="47"/>
  <c r="H43" i="47"/>
  <c r="I43" i="47"/>
  <c r="J43" i="47"/>
  <c r="C44" i="47"/>
  <c r="D44" i="47"/>
  <c r="E44" i="47"/>
  <c r="F44" i="47"/>
  <c r="G44" i="47"/>
  <c r="H44" i="47"/>
  <c r="I44" i="47"/>
  <c r="J44" i="47"/>
  <c r="C45" i="47"/>
  <c r="D45" i="47"/>
  <c r="E45" i="47"/>
  <c r="F45" i="47"/>
  <c r="G45" i="47"/>
  <c r="H45" i="47"/>
  <c r="I45" i="47"/>
  <c r="J45" i="47"/>
  <c r="C46" i="47"/>
  <c r="D46" i="47"/>
  <c r="E46" i="47"/>
  <c r="F46" i="47"/>
  <c r="G46" i="47"/>
  <c r="H46" i="47"/>
  <c r="I46" i="47"/>
  <c r="J46" i="47"/>
  <c r="C47" i="47"/>
  <c r="D47" i="47"/>
  <c r="E47" i="47"/>
  <c r="F47" i="47"/>
  <c r="G47" i="47"/>
  <c r="H47" i="47"/>
  <c r="I47" i="47"/>
  <c r="J47" i="47"/>
  <c r="C48" i="47"/>
  <c r="D48" i="47"/>
  <c r="E48" i="47"/>
  <c r="F48" i="47"/>
  <c r="G48" i="47"/>
  <c r="H48" i="47"/>
  <c r="I48" i="47"/>
  <c r="J48" i="47"/>
  <c r="D38" i="47"/>
  <c r="E38" i="47"/>
  <c r="F38" i="47"/>
  <c r="G38" i="47"/>
  <c r="H38" i="47"/>
  <c r="I38" i="47"/>
  <c r="J38" i="47"/>
  <c r="C38" i="47"/>
  <c r="K35" i="47"/>
  <c r="K34" i="47"/>
  <c r="J33" i="47"/>
  <c r="I33" i="47"/>
  <c r="H33" i="47"/>
  <c r="G33" i="47"/>
  <c r="F33" i="47"/>
  <c r="E33" i="47"/>
  <c r="D33" i="47"/>
  <c r="C33" i="47"/>
  <c r="K32" i="47"/>
  <c r="K31" i="47"/>
  <c r="K30" i="47"/>
  <c r="K29" i="47"/>
  <c r="K28" i="47"/>
  <c r="K27" i="47"/>
  <c r="K26" i="47"/>
  <c r="K25" i="47"/>
  <c r="K24" i="47"/>
  <c r="K23" i="47"/>
  <c r="K22" i="47"/>
  <c r="K16" i="47"/>
  <c r="D17" i="47"/>
  <c r="E17" i="47"/>
  <c r="F17" i="47"/>
  <c r="G17" i="47"/>
  <c r="H17" i="47"/>
  <c r="I17" i="47"/>
  <c r="J17" i="47"/>
  <c r="C17" i="47"/>
  <c r="J45" i="59"/>
  <c r="I45" i="59"/>
  <c r="H45" i="59"/>
  <c r="J44" i="59"/>
  <c r="I44" i="59"/>
  <c r="H44" i="59"/>
  <c r="G44" i="59"/>
  <c r="F44" i="59"/>
  <c r="E44" i="59"/>
  <c r="D44" i="59"/>
  <c r="C44" i="59"/>
  <c r="K44" i="59" s="1"/>
  <c r="C44" i="1"/>
  <c r="D44" i="1"/>
  <c r="E44" i="1"/>
  <c r="F44" i="1"/>
  <c r="G44" i="1"/>
  <c r="H44" i="1"/>
  <c r="I44" i="1"/>
  <c r="J44" i="1"/>
  <c r="D43" i="1"/>
  <c r="K44" i="1" l="1"/>
  <c r="K33" i="47"/>
  <c r="K43" i="14"/>
  <c r="K44" i="14"/>
  <c r="K48" i="47"/>
  <c r="J13" i="64"/>
  <c r="J12" i="64"/>
  <c r="K12" i="58" l="1"/>
  <c r="K9" i="58"/>
  <c r="K6" i="58"/>
  <c r="C8" i="57" l="1"/>
  <c r="D8" i="57"/>
  <c r="E8" i="57"/>
  <c r="F8" i="57"/>
  <c r="G8" i="57"/>
  <c r="C9" i="57"/>
  <c r="D9" i="57"/>
  <c r="E9" i="57"/>
  <c r="F9" i="57"/>
  <c r="G9" i="57"/>
  <c r="B9" i="57"/>
  <c r="B8" i="57"/>
  <c r="H13" i="58" l="1"/>
  <c r="D13" i="58"/>
  <c r="F13" i="58"/>
  <c r="B13" i="58"/>
  <c r="J12" i="58" l="1"/>
  <c r="E7" i="36"/>
  <c r="B7" i="36"/>
  <c r="K45" i="43"/>
  <c r="I17" i="64" l="1"/>
  <c r="H17" i="64"/>
  <c r="G17" i="64"/>
  <c r="F15" i="64"/>
  <c r="F17" i="64" s="1"/>
  <c r="E15" i="64"/>
  <c r="E17" i="64" s="1"/>
  <c r="D15" i="64"/>
  <c r="D17" i="64" s="1"/>
  <c r="C15" i="64"/>
  <c r="C17" i="64" s="1"/>
  <c r="B15" i="64"/>
  <c r="B17" i="64" s="1"/>
  <c r="I16" i="64"/>
  <c r="H16" i="64"/>
  <c r="G16" i="64"/>
  <c r="F14" i="64"/>
  <c r="F16" i="64" s="1"/>
  <c r="E14" i="64"/>
  <c r="E16" i="64" s="1"/>
  <c r="D14" i="64"/>
  <c r="D16" i="64" s="1"/>
  <c r="C14" i="64"/>
  <c r="C16" i="64" s="1"/>
  <c r="B16" i="64"/>
  <c r="J9" i="64"/>
  <c r="J8" i="64"/>
  <c r="J7" i="64"/>
  <c r="J6" i="64"/>
  <c r="J5" i="64"/>
  <c r="J4" i="64"/>
  <c r="J14" i="64" l="1"/>
  <c r="J16" i="64" s="1"/>
  <c r="J15" i="64"/>
  <c r="J17" i="64" s="1"/>
  <c r="D6" i="40"/>
  <c r="D7" i="40"/>
  <c r="D8" i="40"/>
  <c r="D9" i="40"/>
  <c r="D5" i="40"/>
  <c r="K47" i="43"/>
  <c r="J51" i="17" l="1"/>
  <c r="I51" i="17"/>
  <c r="H51" i="17"/>
  <c r="G51" i="17"/>
  <c r="F51" i="17"/>
  <c r="E51" i="17"/>
  <c r="D51" i="17"/>
  <c r="C51" i="17"/>
  <c r="J50" i="17"/>
  <c r="I50" i="17"/>
  <c r="H50" i="17"/>
  <c r="G50" i="17"/>
  <c r="F50" i="17"/>
  <c r="E50" i="17"/>
  <c r="D50" i="17"/>
  <c r="C50" i="17"/>
  <c r="J47" i="17"/>
  <c r="I47" i="17"/>
  <c r="H47" i="17"/>
  <c r="G47" i="17"/>
  <c r="F47" i="17"/>
  <c r="E47" i="17"/>
  <c r="D47" i="17"/>
  <c r="C47" i="17"/>
  <c r="J45" i="17"/>
  <c r="I45" i="17"/>
  <c r="H45" i="17"/>
  <c r="G45" i="17"/>
  <c r="F45" i="17"/>
  <c r="E45" i="17"/>
  <c r="D45" i="17"/>
  <c r="C45" i="17"/>
  <c r="J43" i="17"/>
  <c r="I43" i="17"/>
  <c r="H43" i="17"/>
  <c r="G43" i="17"/>
  <c r="F43" i="17"/>
  <c r="E43" i="17"/>
  <c r="D43" i="17"/>
  <c r="C43" i="17"/>
  <c r="J42" i="17"/>
  <c r="I42" i="17"/>
  <c r="H42" i="17"/>
  <c r="G42" i="17"/>
  <c r="F42" i="17"/>
  <c r="E42" i="17"/>
  <c r="D42" i="17"/>
  <c r="C42" i="17"/>
  <c r="J41" i="17"/>
  <c r="I41" i="17"/>
  <c r="H41" i="17"/>
  <c r="G41" i="17"/>
  <c r="F41" i="17"/>
  <c r="E41" i="17"/>
  <c r="D41" i="17"/>
  <c r="C41" i="17"/>
  <c r="J40" i="17"/>
  <c r="I40" i="17"/>
  <c r="H40" i="17"/>
  <c r="G40" i="17"/>
  <c r="F40" i="17"/>
  <c r="E40" i="17"/>
  <c r="D40" i="17"/>
  <c r="C40" i="17"/>
  <c r="J39" i="17"/>
  <c r="I39" i="17"/>
  <c r="H39" i="17"/>
  <c r="G39" i="17"/>
  <c r="F39" i="17"/>
  <c r="E39" i="17"/>
  <c r="D39" i="17"/>
  <c r="C39" i="17"/>
  <c r="J38" i="17"/>
  <c r="I38" i="17"/>
  <c r="H38" i="17"/>
  <c r="G38" i="17"/>
  <c r="F38" i="17"/>
  <c r="E38" i="17"/>
  <c r="D38" i="17"/>
  <c r="C38" i="17"/>
  <c r="J42" i="14"/>
  <c r="I42" i="14"/>
  <c r="H42" i="14"/>
  <c r="G42" i="14"/>
  <c r="F42" i="14"/>
  <c r="E42" i="14"/>
  <c r="D42" i="14"/>
  <c r="C42" i="14"/>
  <c r="J41" i="14"/>
  <c r="I41" i="14"/>
  <c r="H41" i="14"/>
  <c r="G41" i="14"/>
  <c r="F41" i="14"/>
  <c r="E41" i="14"/>
  <c r="D41" i="14"/>
  <c r="C41" i="14"/>
  <c r="J40" i="14"/>
  <c r="I40" i="14"/>
  <c r="H40" i="14"/>
  <c r="G40" i="14"/>
  <c r="F40" i="14"/>
  <c r="E40" i="14"/>
  <c r="D40" i="14"/>
  <c r="C40" i="14"/>
  <c r="J39" i="14"/>
  <c r="I39" i="14"/>
  <c r="H39" i="14"/>
  <c r="G39" i="14"/>
  <c r="F39" i="14"/>
  <c r="E39" i="14"/>
  <c r="D39" i="14"/>
  <c r="C39" i="14"/>
  <c r="J38" i="14"/>
  <c r="I38" i="14"/>
  <c r="H38" i="14"/>
  <c r="G38" i="14"/>
  <c r="F38" i="14"/>
  <c r="E38" i="14"/>
  <c r="D38" i="14"/>
  <c r="C38" i="14"/>
  <c r="J37" i="14"/>
  <c r="I37" i="14"/>
  <c r="H37" i="14"/>
  <c r="G37" i="14"/>
  <c r="F37" i="14"/>
  <c r="E37" i="14"/>
  <c r="D37" i="14"/>
  <c r="C37" i="14"/>
  <c r="J36" i="14"/>
  <c r="I36" i="14"/>
  <c r="H36" i="14"/>
  <c r="G36" i="14"/>
  <c r="F36" i="14"/>
  <c r="E36" i="14"/>
  <c r="D36" i="14"/>
  <c r="C36" i="14"/>
  <c r="J35" i="14"/>
  <c r="I35" i="14"/>
  <c r="H35" i="14"/>
  <c r="G35" i="14"/>
  <c r="F35" i="14"/>
  <c r="E35" i="14"/>
  <c r="D35" i="14"/>
  <c r="C35" i="14"/>
  <c r="J34" i="14"/>
  <c r="I34" i="14"/>
  <c r="H34" i="14"/>
  <c r="G34" i="14"/>
  <c r="F34" i="14"/>
  <c r="E34" i="14"/>
  <c r="D34" i="14"/>
  <c r="C34" i="14"/>
  <c r="C50" i="47"/>
  <c r="D50" i="47"/>
  <c r="E50" i="47"/>
  <c r="F50" i="47"/>
  <c r="G50" i="47"/>
  <c r="H50" i="47"/>
  <c r="I50" i="47"/>
  <c r="J50" i="47"/>
  <c r="C51" i="47"/>
  <c r="D51" i="47"/>
  <c r="E51" i="47"/>
  <c r="F51" i="47"/>
  <c r="G51" i="47"/>
  <c r="H51" i="47"/>
  <c r="I51" i="47"/>
  <c r="J51" i="47"/>
  <c r="I4" i="8"/>
  <c r="I3" i="8"/>
  <c r="I4" i="7"/>
  <c r="I3" i="7"/>
  <c r="I4" i="6"/>
  <c r="I3" i="6"/>
  <c r="J43" i="59"/>
  <c r="I43" i="59"/>
  <c r="H43" i="59"/>
  <c r="G43" i="59"/>
  <c r="F43" i="59"/>
  <c r="E43" i="59"/>
  <c r="D43" i="59"/>
  <c r="C43" i="59"/>
  <c r="J42" i="59"/>
  <c r="I42" i="59"/>
  <c r="H42" i="59"/>
  <c r="G42" i="59"/>
  <c r="F42" i="59"/>
  <c r="E42" i="59"/>
  <c r="D42" i="59"/>
  <c r="C42" i="59"/>
  <c r="J41" i="59"/>
  <c r="I41" i="59"/>
  <c r="H41" i="59"/>
  <c r="G41" i="59"/>
  <c r="F41" i="59"/>
  <c r="E41" i="59"/>
  <c r="D41" i="59"/>
  <c r="C41" i="59"/>
  <c r="J40" i="59"/>
  <c r="I40" i="59"/>
  <c r="H40" i="59"/>
  <c r="G40" i="59"/>
  <c r="F40" i="59"/>
  <c r="E40" i="59"/>
  <c r="D40" i="59"/>
  <c r="C40" i="59"/>
  <c r="J39" i="59"/>
  <c r="I39" i="59"/>
  <c r="H39" i="59"/>
  <c r="G39" i="59"/>
  <c r="F39" i="59"/>
  <c r="E39" i="59"/>
  <c r="D39" i="59"/>
  <c r="C39" i="59"/>
  <c r="J38" i="59"/>
  <c r="I38" i="59"/>
  <c r="H38" i="59"/>
  <c r="G38" i="59"/>
  <c r="F38" i="59"/>
  <c r="E38" i="59"/>
  <c r="D38" i="59"/>
  <c r="C38" i="59"/>
  <c r="J37" i="59"/>
  <c r="I37" i="59"/>
  <c r="H37" i="59"/>
  <c r="G37" i="59"/>
  <c r="F37" i="59"/>
  <c r="E37" i="59"/>
  <c r="D37" i="59"/>
  <c r="C37" i="59"/>
  <c r="J36" i="59"/>
  <c r="I36" i="59"/>
  <c r="H36" i="59"/>
  <c r="G36" i="59"/>
  <c r="F36" i="59"/>
  <c r="E36" i="59"/>
  <c r="D36" i="59"/>
  <c r="C36" i="59"/>
  <c r="J35" i="59"/>
  <c r="I35" i="59"/>
  <c r="H35" i="59"/>
  <c r="G35" i="59"/>
  <c r="F35" i="59"/>
  <c r="E35" i="59"/>
  <c r="D35" i="59"/>
  <c r="C35" i="59"/>
  <c r="J34" i="59"/>
  <c r="I34" i="59"/>
  <c r="H34" i="59"/>
  <c r="G34" i="59"/>
  <c r="F34" i="59"/>
  <c r="E34" i="59"/>
  <c r="D34" i="59"/>
  <c r="C34" i="59"/>
  <c r="C35" i="1"/>
  <c r="D35" i="1"/>
  <c r="E35" i="1"/>
  <c r="F35" i="1"/>
  <c r="G35" i="1"/>
  <c r="H35" i="1"/>
  <c r="I35" i="1"/>
  <c r="J35" i="1"/>
  <c r="C36" i="1"/>
  <c r="D36" i="1"/>
  <c r="E36" i="1"/>
  <c r="F36" i="1"/>
  <c r="G36" i="1"/>
  <c r="H36" i="1"/>
  <c r="I36" i="1"/>
  <c r="J36" i="1"/>
  <c r="C37" i="1"/>
  <c r="D37" i="1"/>
  <c r="E37" i="1"/>
  <c r="F37" i="1"/>
  <c r="G37" i="1"/>
  <c r="H37" i="1"/>
  <c r="I37" i="1"/>
  <c r="J37" i="1"/>
  <c r="C38" i="1"/>
  <c r="D38" i="1"/>
  <c r="E38" i="1"/>
  <c r="F38" i="1"/>
  <c r="G38" i="1"/>
  <c r="H38" i="1"/>
  <c r="I38" i="1"/>
  <c r="J38" i="1"/>
  <c r="C39" i="1"/>
  <c r="D39" i="1"/>
  <c r="E39" i="1"/>
  <c r="F39" i="1"/>
  <c r="G39" i="1"/>
  <c r="H39" i="1"/>
  <c r="I39" i="1"/>
  <c r="J39" i="1"/>
  <c r="C40" i="1"/>
  <c r="D40" i="1"/>
  <c r="E40" i="1"/>
  <c r="F40" i="1"/>
  <c r="G40" i="1"/>
  <c r="H40" i="1"/>
  <c r="I40" i="1"/>
  <c r="J40" i="1"/>
  <c r="C41" i="1"/>
  <c r="D41" i="1"/>
  <c r="E41" i="1"/>
  <c r="F41" i="1"/>
  <c r="G41" i="1"/>
  <c r="H41" i="1"/>
  <c r="I41" i="1"/>
  <c r="J41" i="1"/>
  <c r="C42" i="1"/>
  <c r="D42" i="1"/>
  <c r="E42" i="1"/>
  <c r="F42" i="1"/>
  <c r="G42" i="1"/>
  <c r="H42" i="1"/>
  <c r="I42" i="1"/>
  <c r="J42" i="1"/>
  <c r="C43" i="1"/>
  <c r="E43" i="1"/>
  <c r="F43" i="1"/>
  <c r="G43" i="1"/>
  <c r="H43" i="1"/>
  <c r="I43" i="1"/>
  <c r="J43" i="1"/>
  <c r="D34" i="1"/>
  <c r="E34" i="1"/>
  <c r="F34" i="1"/>
  <c r="G34" i="1"/>
  <c r="H34" i="1"/>
  <c r="I34" i="1"/>
  <c r="J34" i="1"/>
  <c r="C34" i="1"/>
  <c r="K34" i="14" l="1"/>
  <c r="K35" i="14"/>
  <c r="K36" i="14"/>
  <c r="K37" i="14"/>
  <c r="K38" i="14"/>
  <c r="K39" i="14"/>
  <c r="K40" i="14"/>
  <c r="K41" i="14"/>
  <c r="K42" i="14"/>
  <c r="K38" i="17"/>
  <c r="K39" i="17"/>
  <c r="K40" i="17"/>
  <c r="K41" i="17"/>
  <c r="K42" i="17"/>
  <c r="K43" i="17"/>
  <c r="K45" i="17"/>
  <c r="K47" i="17"/>
  <c r="K50" i="17"/>
  <c r="K51" i="17"/>
  <c r="K34" i="1"/>
  <c r="K43" i="59"/>
  <c r="K38" i="1"/>
  <c r="K34" i="59"/>
  <c r="K36" i="59"/>
  <c r="K38" i="59"/>
  <c r="K40" i="59"/>
  <c r="K42" i="59"/>
  <c r="K43" i="1"/>
  <c r="K39" i="1"/>
  <c r="K35" i="59"/>
  <c r="K37" i="59"/>
  <c r="K39" i="59"/>
  <c r="K41" i="59"/>
  <c r="K38" i="47"/>
  <c r="K39" i="47"/>
  <c r="K40" i="47"/>
  <c r="K41" i="47"/>
  <c r="K42" i="47"/>
  <c r="K43" i="47"/>
  <c r="K45" i="47"/>
  <c r="K47" i="47"/>
  <c r="K37" i="1"/>
  <c r="K40" i="1"/>
  <c r="K35" i="1"/>
  <c r="K42" i="1"/>
  <c r="K41" i="1"/>
  <c r="K36" i="1"/>
  <c r="K3" i="40"/>
  <c r="K45" i="14" l="1"/>
  <c r="K45" i="1"/>
  <c r="K45" i="59"/>
  <c r="J5" i="40"/>
  <c r="D45" i="1"/>
  <c r="E45" i="1"/>
  <c r="F45" i="1"/>
  <c r="G45" i="1"/>
  <c r="H45" i="1"/>
  <c r="I45" i="1"/>
  <c r="J45" i="1"/>
  <c r="C45" i="1"/>
  <c r="D45" i="14"/>
  <c r="E45" i="14"/>
  <c r="F45" i="14"/>
  <c r="G45" i="14"/>
  <c r="H45" i="14"/>
  <c r="I45" i="14"/>
  <c r="J45" i="14"/>
  <c r="C45" i="14"/>
  <c r="D46" i="17"/>
  <c r="E46" i="17"/>
  <c r="F46" i="17"/>
  <c r="G46" i="17"/>
  <c r="H46" i="17"/>
  <c r="I46" i="17"/>
  <c r="J46" i="17"/>
  <c r="C46" i="17"/>
  <c r="K5" i="43"/>
  <c r="K6" i="43"/>
  <c r="K7" i="43"/>
  <c r="K8" i="43"/>
  <c r="K9" i="43"/>
  <c r="K10" i="43"/>
  <c r="K11" i="43"/>
  <c r="K12" i="43"/>
  <c r="K13" i="43"/>
  <c r="K14" i="43"/>
  <c r="K15" i="43"/>
  <c r="K16" i="43"/>
  <c r="K17" i="43"/>
  <c r="K18" i="43"/>
  <c r="K19" i="43"/>
  <c r="K20" i="43"/>
  <c r="K21" i="43"/>
  <c r="K22" i="43"/>
  <c r="K23" i="43"/>
  <c r="K24" i="43"/>
  <c r="K25" i="43"/>
  <c r="K26" i="43"/>
  <c r="K27" i="43"/>
  <c r="K28" i="43"/>
  <c r="K29" i="43"/>
  <c r="K30" i="43"/>
  <c r="K31" i="43"/>
  <c r="K32" i="43"/>
  <c r="K33" i="43"/>
  <c r="K34" i="43"/>
  <c r="K35" i="43"/>
  <c r="K36" i="43"/>
  <c r="K37" i="43"/>
  <c r="K38" i="43"/>
  <c r="K39" i="43"/>
  <c r="K40" i="43"/>
  <c r="K41" i="43"/>
  <c r="K42" i="43"/>
  <c r="K43" i="43"/>
  <c r="K44" i="43"/>
  <c r="K46" i="43"/>
  <c r="K48" i="43"/>
  <c r="K49" i="43"/>
  <c r="K50" i="43"/>
  <c r="K51" i="43"/>
  <c r="K52" i="43"/>
  <c r="K53" i="43"/>
  <c r="K54" i="43"/>
  <c r="K55" i="43"/>
  <c r="K56" i="43"/>
  <c r="K57" i="43"/>
  <c r="K58" i="43"/>
  <c r="K59" i="43"/>
  <c r="K60" i="43"/>
  <c r="K61" i="43"/>
  <c r="K62" i="43"/>
  <c r="K63" i="43"/>
  <c r="K64" i="43"/>
  <c r="K65" i="43"/>
  <c r="K66" i="43"/>
  <c r="K67" i="43"/>
  <c r="K68" i="43"/>
  <c r="K69" i="43"/>
  <c r="K70" i="43"/>
  <c r="K71" i="43"/>
  <c r="K72" i="43"/>
  <c r="K73" i="43"/>
  <c r="K74" i="43"/>
  <c r="K75" i="43"/>
  <c r="K76" i="43"/>
  <c r="K77" i="43"/>
  <c r="K78" i="43"/>
  <c r="K79" i="43"/>
  <c r="K80" i="43"/>
  <c r="K81" i="43"/>
  <c r="K82" i="43"/>
  <c r="K83" i="43"/>
  <c r="K84" i="43"/>
  <c r="K85" i="43"/>
  <c r="K86" i="43"/>
  <c r="K87" i="43"/>
  <c r="K88" i="43"/>
  <c r="K89" i="43"/>
  <c r="K90" i="43"/>
  <c r="K91" i="43"/>
  <c r="K92" i="43"/>
  <c r="K93" i="43"/>
  <c r="K94" i="43"/>
  <c r="K95" i="43"/>
  <c r="K96" i="43"/>
  <c r="K97" i="43"/>
  <c r="K98" i="43"/>
  <c r="K99" i="43"/>
  <c r="K100" i="43"/>
  <c r="K101" i="43"/>
  <c r="K102" i="43"/>
  <c r="K103" i="43"/>
  <c r="K104" i="43"/>
  <c r="K105" i="43"/>
  <c r="K106" i="43"/>
  <c r="K107" i="43"/>
  <c r="K108" i="43"/>
  <c r="K109" i="43"/>
  <c r="K110" i="43"/>
  <c r="K111" i="43"/>
  <c r="K112" i="43"/>
  <c r="K113" i="43"/>
  <c r="K114" i="43"/>
  <c r="K115" i="43"/>
  <c r="K116" i="43"/>
  <c r="K117" i="43"/>
  <c r="K118" i="43"/>
  <c r="K119" i="43"/>
  <c r="K120" i="43"/>
  <c r="K121" i="43"/>
  <c r="K122" i="43"/>
  <c r="K123" i="43"/>
  <c r="K124" i="43"/>
  <c r="K125" i="43"/>
  <c r="K126" i="43"/>
  <c r="K127" i="43"/>
  <c r="K128" i="43"/>
  <c r="K129" i="43"/>
  <c r="K130" i="43"/>
  <c r="K131" i="43"/>
  <c r="K132" i="43"/>
  <c r="K133" i="43"/>
  <c r="K134" i="43"/>
  <c r="K135" i="43"/>
  <c r="K136" i="43"/>
  <c r="K137" i="43"/>
  <c r="K138" i="43"/>
  <c r="K139" i="43"/>
  <c r="K140" i="43"/>
  <c r="K141" i="43"/>
  <c r="K142" i="43"/>
  <c r="K143" i="43"/>
  <c r="K144" i="43"/>
  <c r="K145" i="43"/>
  <c r="K146" i="43"/>
  <c r="K147" i="43"/>
  <c r="K148" i="43"/>
  <c r="K149" i="43"/>
  <c r="K150" i="43"/>
  <c r="K151" i="43"/>
  <c r="K152" i="43"/>
  <c r="K153" i="43"/>
  <c r="K154" i="43"/>
  <c r="K155" i="43"/>
  <c r="K156" i="43"/>
  <c r="K157" i="43"/>
  <c r="K158" i="43"/>
  <c r="K159" i="43"/>
  <c r="K160" i="43"/>
  <c r="K161" i="43"/>
  <c r="K162" i="43"/>
  <c r="K163" i="43"/>
  <c r="K164" i="43"/>
  <c r="K165" i="43"/>
  <c r="K166" i="43"/>
  <c r="K167" i="43"/>
  <c r="K168" i="43"/>
  <c r="K169" i="43"/>
  <c r="K170" i="43"/>
  <c r="K171" i="43"/>
  <c r="K172" i="43"/>
  <c r="K173" i="43"/>
  <c r="K174" i="43"/>
  <c r="K175" i="43"/>
  <c r="K176" i="43"/>
  <c r="K177" i="43"/>
  <c r="K178" i="43"/>
  <c r="K179" i="43"/>
  <c r="K180" i="43"/>
  <c r="K181" i="43"/>
  <c r="K182" i="43"/>
  <c r="K183" i="43"/>
  <c r="K184" i="43"/>
  <c r="K185" i="43"/>
  <c r="K186" i="43"/>
  <c r="K187" i="43"/>
  <c r="K188" i="43"/>
  <c r="K189" i="43"/>
  <c r="K190" i="43"/>
  <c r="K191" i="43"/>
  <c r="K192" i="43"/>
  <c r="K193" i="43"/>
  <c r="K194" i="43"/>
  <c r="K195" i="43"/>
  <c r="K196" i="43"/>
  <c r="K197" i="43"/>
  <c r="K198" i="43"/>
  <c r="K199" i="43"/>
  <c r="K200" i="43"/>
  <c r="K201" i="43"/>
  <c r="K202" i="43"/>
  <c r="K203" i="43"/>
  <c r="K204" i="43"/>
  <c r="K205" i="43"/>
  <c r="K206" i="43"/>
  <c r="K207" i="43"/>
  <c r="K208" i="43"/>
  <c r="K209" i="43"/>
  <c r="K210" i="43"/>
  <c r="K211" i="43"/>
  <c r="K212" i="43"/>
  <c r="K213" i="43"/>
  <c r="K214" i="43"/>
  <c r="K215" i="43"/>
  <c r="K216" i="43"/>
  <c r="K217" i="43"/>
  <c r="K218" i="43"/>
  <c r="K219" i="43"/>
  <c r="K220" i="43"/>
  <c r="K221" i="43"/>
  <c r="K222" i="43"/>
  <c r="K223" i="43"/>
  <c r="K224" i="43"/>
  <c r="K225" i="43"/>
  <c r="K226" i="43"/>
  <c r="K227" i="43"/>
  <c r="K228" i="43"/>
  <c r="K229" i="43"/>
  <c r="K230" i="43"/>
  <c r="K231" i="43"/>
  <c r="K232" i="43"/>
  <c r="K233" i="43"/>
  <c r="K234" i="43"/>
  <c r="K235" i="43"/>
  <c r="K236" i="43"/>
  <c r="K237" i="43"/>
  <c r="K238" i="43"/>
  <c r="K239" i="43"/>
  <c r="K240" i="43"/>
  <c r="K241" i="43"/>
  <c r="K242" i="43"/>
  <c r="K243" i="43"/>
  <c r="K244" i="43"/>
  <c r="K245" i="43"/>
  <c r="K246" i="43"/>
  <c r="K247" i="43"/>
  <c r="K248" i="43"/>
  <c r="K249" i="43"/>
  <c r="K250" i="43"/>
  <c r="K251" i="43"/>
  <c r="K252" i="43"/>
  <c r="K253" i="43"/>
  <c r="K46" i="17" l="1"/>
  <c r="K46" i="47"/>
  <c r="J49" i="17"/>
  <c r="J44" i="17"/>
  <c r="J49" i="47"/>
  <c r="I49" i="17"/>
  <c r="I44" i="17"/>
  <c r="E49" i="17"/>
  <c r="E44" i="17"/>
  <c r="I49" i="47"/>
  <c r="E49" i="47"/>
  <c r="C49" i="17"/>
  <c r="C44" i="17"/>
  <c r="G44" i="17"/>
  <c r="G49" i="17"/>
  <c r="C49" i="47"/>
  <c r="G49" i="47"/>
  <c r="F49" i="17"/>
  <c r="F44" i="17"/>
  <c r="F49" i="47"/>
  <c r="H49" i="17"/>
  <c r="H44" i="17"/>
  <c r="D49" i="17"/>
  <c r="D44" i="17"/>
  <c r="H49" i="47"/>
  <c r="D49" i="47"/>
  <c r="E5" i="61"/>
  <c r="E6" i="61"/>
  <c r="E7" i="61"/>
  <c r="E9" i="61"/>
  <c r="J6" i="32"/>
  <c r="J7" i="32"/>
  <c r="J8" i="32"/>
  <c r="J9" i="32"/>
  <c r="J10" i="32"/>
  <c r="J11" i="32"/>
  <c r="J12" i="32"/>
  <c r="J13" i="32"/>
  <c r="J14" i="32"/>
  <c r="J5" i="32"/>
  <c r="B15" i="28"/>
  <c r="J16" i="32" l="1"/>
  <c r="C15" i="28"/>
  <c r="K44" i="47"/>
  <c r="K49" i="47" s="1"/>
  <c r="K44" i="17"/>
  <c r="K49" i="17" s="1"/>
  <c r="K35" i="17"/>
  <c r="K34" i="17"/>
  <c r="K31" i="17"/>
  <c r="K30" i="17"/>
  <c r="K29" i="17"/>
  <c r="K28" i="17"/>
  <c r="K27" i="17"/>
  <c r="K26" i="17"/>
  <c r="K25" i="17"/>
  <c r="K24" i="17"/>
  <c r="K23" i="17"/>
  <c r="K22" i="17"/>
  <c r="K19" i="17"/>
  <c r="K18" i="17"/>
  <c r="K15" i="17"/>
  <c r="K14" i="17"/>
  <c r="K13" i="17"/>
  <c r="K12" i="17"/>
  <c r="K11" i="17"/>
  <c r="K10" i="17"/>
  <c r="K9" i="17"/>
  <c r="K8" i="17"/>
  <c r="K7" i="17"/>
  <c r="K6" i="17"/>
  <c r="K21" i="14"/>
  <c r="K22" i="14"/>
  <c r="K23" i="14"/>
  <c r="K24" i="14"/>
  <c r="K25" i="14"/>
  <c r="K26" i="14"/>
  <c r="K27" i="14"/>
  <c r="K28" i="14"/>
  <c r="K29" i="14"/>
  <c r="K20" i="14"/>
  <c r="K7" i="14"/>
  <c r="K8" i="14"/>
  <c r="K9" i="14"/>
  <c r="K10" i="14"/>
  <c r="K11" i="14"/>
  <c r="K12" i="14"/>
  <c r="K13" i="14"/>
  <c r="K14" i="14"/>
  <c r="K15" i="14"/>
  <c r="K6" i="14"/>
  <c r="K50" i="47"/>
  <c r="K51" i="47"/>
  <c r="K7" i="47"/>
  <c r="K8" i="47"/>
  <c r="K9" i="47"/>
  <c r="K10" i="47"/>
  <c r="K11" i="47"/>
  <c r="K12" i="47"/>
  <c r="K13" i="47"/>
  <c r="K14" i="47"/>
  <c r="K15" i="47"/>
  <c r="K18" i="47"/>
  <c r="K19" i="47"/>
  <c r="K6" i="47"/>
  <c r="K21" i="59"/>
  <c r="K22" i="59"/>
  <c r="K23" i="59"/>
  <c r="K24" i="59"/>
  <c r="K25" i="59"/>
  <c r="K26" i="59"/>
  <c r="K27" i="59"/>
  <c r="K28" i="59"/>
  <c r="K29" i="59"/>
  <c r="K20" i="59"/>
  <c r="K7" i="59"/>
  <c r="K8" i="59"/>
  <c r="K9" i="59"/>
  <c r="K10" i="59"/>
  <c r="K11" i="59"/>
  <c r="K12" i="59"/>
  <c r="K13" i="59"/>
  <c r="K14" i="59"/>
  <c r="K15" i="59"/>
  <c r="K6" i="59"/>
  <c r="K21" i="1"/>
  <c r="K22" i="1"/>
  <c r="K23" i="1"/>
  <c r="K24" i="1"/>
  <c r="K25" i="1"/>
  <c r="K26" i="1"/>
  <c r="K27" i="1"/>
  <c r="K28" i="1"/>
  <c r="K29" i="1"/>
  <c r="K20" i="1"/>
  <c r="K7" i="1"/>
  <c r="K8" i="1"/>
  <c r="K9" i="1"/>
  <c r="K10" i="1"/>
  <c r="K11" i="1"/>
  <c r="K12" i="1"/>
  <c r="K13" i="1"/>
  <c r="K14" i="1"/>
  <c r="K15" i="1"/>
  <c r="K6" i="1"/>
  <c r="K17" i="14" l="1"/>
  <c r="K17" i="17"/>
  <c r="K33" i="17"/>
  <c r="K31" i="1"/>
  <c r="K31" i="59"/>
  <c r="K17" i="1"/>
  <c r="K17" i="59"/>
  <c r="K17" i="47"/>
  <c r="K31" i="14"/>
  <c r="K4" i="43"/>
  <c r="K255" i="43" s="1"/>
  <c r="J9" i="58" l="1"/>
  <c r="J6" i="5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4" authorId="0" shapeId="0" xr:uid="{00000000-0006-0000-1300-000001000000}">
      <text>
        <r>
          <rPr>
            <sz val="9"/>
            <color indexed="81"/>
            <rFont val="Tahoma"/>
            <family val="2"/>
            <charset val="238"/>
          </rPr>
          <t>Z počtu v tomto sloupci se vypočítá průměrný věk</t>
        </r>
      </text>
    </comment>
  </commentList>
</comments>
</file>

<file path=xl/sharedStrings.xml><?xml version="1.0" encoding="utf-8"?>
<sst xmlns="http://schemas.openxmlformats.org/spreadsheetml/2006/main" count="1663" uniqueCount="691">
  <si>
    <t>Žádáme vysoké školy, aby tabulková příloha výroční zprávy o činnosti byla odevzdávaná v elektronické podobě MS Excel. Zároveň vysoké školy žádáme, aby neměnily strukturu a formátování tabulkové přílohy (vyjma případů uvedených níže). Pokud se příslušná tabulka vysoké školy netýká, ponechte ji, prosím, prázdnou (nevyplňujte –, x, nulu apod.). V některých případech však hodnota nula může být relevantní; tam, kde vysoká škola dosahuje nulových hodnot, uvádějte v MS Excelu nulu.</t>
  </si>
  <si>
    <t>Základní metodické pokyny:</t>
  </si>
  <si>
    <t xml:space="preserve"> - Pokud jsou v tabulce poptávána studia, zahrnuti jsou občané ČR + cizinci; zapsaní v akreditovaném studijním programu; včetně samoplátců, se studenty vyjetými na krátkodobém studijním pobytu, bez studentů přijetých na krátkodobý studijní pobyt, bez účastníků kurzů CŽV (§ 60 zákona o vysokých školách) a bez účastníků mezinárodně uznávaných kurzů (§ 60a).</t>
  </si>
  <si>
    <t xml:space="preserve"> - V případě, že je tabulka členěna podle typu studia, tzn. včetně doktorského studia, vykazuje se nově doktorské studium dle formy studia (tzn. prezenční a kombinované, respektive distanční studium), jak je tomu u ostatních typů studií (Bc., Mgr., NMgr.).</t>
  </si>
  <si>
    <r>
      <t xml:space="preserve"> - Údaje v tabulkách jsou vykazovány k </t>
    </r>
    <r>
      <rPr>
        <b/>
        <sz val="11"/>
        <rFont val="Calibri"/>
        <family val="2"/>
        <charset val="238"/>
        <scheme val="minor"/>
      </rPr>
      <t>31. 12</t>
    </r>
    <r>
      <rPr>
        <b/>
        <sz val="11"/>
        <color theme="1"/>
        <rFont val="Calibri"/>
        <family val="2"/>
        <charset val="238"/>
        <scheme val="minor"/>
      </rPr>
      <t>.</t>
    </r>
    <r>
      <rPr>
        <sz val="11"/>
        <color theme="1"/>
        <rFont val="Calibri"/>
        <family val="2"/>
        <charset val="238"/>
        <scheme val="minor"/>
      </rPr>
      <t>, není-li uvedeno jinak.</t>
    </r>
  </si>
  <si>
    <t xml:space="preserve"> - Žádáme ty vysoké školy, které ne nedělí na fakulty, aby z jednotlivých tabulek (tam, kde je to relevantní) odstanily řádky týkající se fakult a vyplnily pouze údaje za celou vysokou školu (při zachování smyslu tabulky/ vykazovaných hodnot)</t>
  </si>
  <si>
    <t xml:space="preserve"> - Žádáme vysoké školy, aby byl při rozšiřování tabulek  (doplňováním dalších fakult) zachovány přednastavené vzorce (jejich smysl), jsou-li v příslušné tabulce obsažené (týká se zejména součtů za fakulty). </t>
  </si>
  <si>
    <t xml:space="preserve"> - Žádáme vysoké školy, aby nahradily v celém dokumentu výraz "Vysoká škola (název)" názvem své vysoké školy. </t>
  </si>
  <si>
    <t>Číslo a název tabulky</t>
  </si>
  <si>
    <t>Popis metodiky</t>
  </si>
  <si>
    <t>Tab. 2.1: Akreditované studijní programy (počty)</t>
  </si>
  <si>
    <t>Akreditované studijní programy (počty v jednotlivých široce vymezených oborech klasifikace ISCED-F podle typu studia a formy studia) podle fakult, případně jiných součástí uskutečňujících akreditovaný studijní program nebo jeho část. Do sloupce celkem se zahrnují počty studijních programů (pouze programů, nikoliv studijních oborů) za každý typ a formu studia zvlášť (tzn. jedná se o celkovou sumu studijních programů Bc. prezenční + Bc. komb./distanční + Mgr. prezenční + Mgr. komb./distanční atd.).</t>
  </si>
  <si>
    <t xml:space="preserve">Tab. 2.2: Studijní programy v cizím jazyce (počty) </t>
  </si>
  <si>
    <t>Akreditované studijní programy (pouze programy, nikoliv studijní obory) v cizím jazyce (počty v jednotlivých široce vymezených oborech klasifikace ISCED-F podle typu studia a formy studia) podle fakult, případně jiných součástí uskutečňujících akreditovaný studijní program nebo jeho část. Programem v cizím jazyce se rozumí takový program, který má v cizím jazyce akreditovaný alespoň jeden ze svých oborů.</t>
  </si>
  <si>
    <t>Tab. 2.3: Joint/Double/Multiple Degree studijní programy realizované se zahraniční VŠ</t>
  </si>
  <si>
    <r>
      <t xml:space="preserve">Studijní programy tzv. joint/double/multiple degree. Vykazuje se přehled o akreditovaných studijních programech seřazených dle typu programu (bakalářské, magisterské, navazující magisterské, doktorské). Uveďte počet aktivních studií k 31. 12. (vztahujících se ke studentům vaší vysoké školy) v jednotlivých studijních programech. Joint/double/multiple degree studijní programy jsou založeny na spolupráci mezi dvěma nebo více institucemi na společně akreditovaném studijním programu vedoucímu k udělení společného titulu, nebo více titulů. 
Vysoká škola vyplní i doplňující tabulku Souhrnné informace k tab. 2.3.
</t>
    </r>
    <r>
      <rPr>
        <b/>
        <sz val="11"/>
        <rFont val="Calibri"/>
        <family val="2"/>
        <charset val="238"/>
        <scheme val="minor"/>
      </rPr>
      <t>Údaje vykazované do tabulek 2.3 a 2.4 jsou exkluzivní - jeden studijní program nemůže být zařazen do obou tabulek zároveň.</t>
    </r>
  </si>
  <si>
    <t xml:space="preserve">Tab. 2.4: Akreditované studijní programy uskutečňované společně s jinou vysokou školou nebo s veřejnou výzkumnou institucí se sídlem v ČR </t>
  </si>
  <si>
    <r>
      <t xml:space="preserve">Akreditované studijní programy uskutečňované společně s jinou vysokou školou či s veřejnou výzkumnou institucí (např. AV ČR) se sídlem v ČR (název studijního programu,vč. široce vymezeného oboru klasifikace ISCED-F, a označení spolupracující instituce). Vykazuje se přehled o akreditovaných studijních programech seřazených dle typu programu (bakalářské, magisterské, navazující magisterské, doktorské.) Uveďte počet aktivních studií k 31. 12. v jednotlivých studijních programech.
Údaje vykazuje pouze VŠ, která má studijní program akreditovaný. Nevykazují se studijní programy realizované společně s pobočkami zahraničních vysokých škol působících na území ČR.
Vysoká škola vyplní i doplňující tabulku Souhrnné informace k tab. 2.4.
</t>
    </r>
    <r>
      <rPr>
        <b/>
        <sz val="11"/>
        <rFont val="Calibri"/>
        <family val="2"/>
        <charset val="238"/>
        <scheme val="minor"/>
      </rPr>
      <t xml:space="preserve">Údaje vykazované do tabulek 2.3 a 2.4 jsou exkluzivní - jeden studijní program nemůže být zařazen do obou tabulek zároveň.  </t>
    </r>
  </si>
  <si>
    <t>Tab. 2.5: Akreditované studijní programy uskutečňované společně s vyšší odbornou školou</t>
  </si>
  <si>
    <t>Akreditované studijní programy uskutečňované společně s vyšší odbornou školou (název studijního programu, vč. široce vymezeného oboru klasifikace ISCED-F, a označení spolupracující instituce). Vykazuje se přehled o akreditovaných studijních programech seřazených dle typu programu (bakalářské, magisterské, navazující magisterské, doktorské). Uveďte počet aktivních studií k 31. 12. v jednotlivých studijních programech.
Vysoká škola vyplní i doplňující tabulku Souhrnné informace k tab. 2.5.</t>
  </si>
  <si>
    <t xml:space="preserve">Tab. 2.6: Kurzy celoživotního vzdělávání (CŽV) na vysoké škole (počty realizovaných kurzů) </t>
  </si>
  <si>
    <t xml:space="preserve">Počet realizovaných kurzů celoživotního vzdělávání (CŽV) na vysoké škole v dělení dle délky trvání kurzu (v hodinách), jejich zaměření a široce vymezeného oboru klasifikace ISCED-F. </t>
  </si>
  <si>
    <t xml:space="preserve">Tab. 2.7: Kurzy celoživotního vzdělávání (CŽV) na vysoké škole (počty účastníků, fyzických osob) </t>
  </si>
  <si>
    <t xml:space="preserve">Počet účastníků kurzů celoživotního vzdělávání (CŽV) na vysoké škole v dělení dle délky trvání kurzu (v hodinách), jejich zaměření a široce vymezeného oboru klasifikace ISCED-F. </t>
  </si>
  <si>
    <t>Tab. 2.8: Kurzy celoživotního vzdělávání (CŽV) na vysoké škole (počty realizovaných kurzů a jejich účastníků) - microcredentials</t>
  </si>
  <si>
    <t xml:space="preserve">Počet realizovaných kurzů celoživotního vzdělávání (CŽV), jejichž forma a výstupy odpovídají evropskému přístupu k microcredentials (mikrocertifikáty) a počty účastníků těchto kurzů, v dělení dle jejich zaměření a široce vymezeného oboru klasifikace ISCED-F. </t>
  </si>
  <si>
    <t xml:space="preserve">Tab. 3.1: Studenti v akreditovaných studijních programech (počty studií) </t>
  </si>
  <si>
    <t xml:space="preserve">Studenti v akreditovaných studijních programech (počty v jednotlivých široce vymezených oborech klasifikace ISCED-F podle typu studia a formy studia, včetně rozlišení formy doktorského studia). Uveďte počty zahraničních studentů (bez studentů přijetých na krátkodobý studijní pobyt) a počty žen v rámci daného typu studia a formy studia na jednotlivých fakultách. Vykazují se počty studií, nikoliv fyzické osoby. Zahrnuta jsou aktivní studia k 31. 12. </t>
  </si>
  <si>
    <t>Tab. 3.2: Studenti - samoplátci (počty studií)</t>
  </si>
  <si>
    <t xml:space="preserve">Studenti – samoplátci (počty v jednotlivých široce vymezených oborech klasifikace ISCED-F podle typu studia a formy studia, nově včetně rozlišení formy doktorského studia) podle fakult, případně jiných součástí uskutečňujících akreditovaný studijní program nebo jeho část. O samoplátce se jedná v případě, kdy je studium plně hrazeno studentem(kou) z vlastních prostředků v případě studia v cizím jazyce (§ 58, odst. 4). Vysoká škola je nevykazuje v počtech studentů rozhodných pro určení výše státního příspěvku na vzdělávací činnost. Vykazují se počty studií, nikoliv fyzické osoby (jedna fyzická osoba může mít více studií). Zahrnuta jsou aktivní studia k 31. 12. </t>
  </si>
  <si>
    <t>Tab. 3.3: Studijní neúspěšnost 1. ročníku studia (v %)</t>
  </si>
  <si>
    <t>Podíl neúspěšných studií v prvním roce studia. Řazeno dle fakult a případně jiných součástí uskutečňujících akreditovaný studijní program nebo jeho část. Ukazatel vychází z podílu velikosti kohorty studií započatých v kalendářním roce n=2023 (X) a součtu neúspěšných studií této kohorty v kalendářním roce n=2023 a kalendářním roce n+1=2024 (Y). Výpočet je tedy následujícím zlomkem: „Míra studijní neúspěšnosti=Y/X“. Vykazuje se podíl předčasně ukončených studií, nikoliv fyzických osob (jedna fyzická osoba mohla předčasně ukončit více studií). Za předčasně ukončená studia se považují studia ukončená pro nesplnění požadavků nebo vyloučením ze studia (dle číselníku SIMS kódy 2, 3, 6 a 7). Studia ukončená přestupem na jiný studijní program nejsou považována za neúspěšně ukončená studia (tzn. vstupují do parametru X, ale nevstupují do parametru Y).</t>
  </si>
  <si>
    <t xml:space="preserve">Tab. 3.4: Stipendia studentům podle účelu stipendia (počty fyzických osob) </t>
  </si>
  <si>
    <r>
      <t xml:space="preserve">Stipendia studentům dle počtu studentů, kteří je obdrželi či pravidelně pobírali v daném roce (dle účelu stipendia). </t>
    </r>
    <r>
      <rPr>
        <b/>
        <sz val="11"/>
        <rFont val="Calibri"/>
        <family val="2"/>
        <charset val="238"/>
        <scheme val="minor"/>
      </rPr>
      <t xml:space="preserve">Vykazují se počty fyzických osob (stipendistů), kterým byly vyplaceny jednotlivé druhy stipendií, nikoliv počty udělených stipendií </t>
    </r>
    <r>
      <rPr>
        <sz val="11"/>
        <rFont val="Calibri"/>
        <family val="2"/>
        <charset val="238"/>
        <scheme val="minor"/>
      </rPr>
      <t xml:space="preserve"> (př.: Dostane-li daná osoba v daném kalendářním roce mimořádné stipendium více než jedenkrát za rok, uvede se do počtu studentů pouze jedenkrát). Dále se vykazuje průměrná výše jednoho vyplaceného stipendia (dle poznámky a příkladu uvedeného pod tabulkou). </t>
    </r>
  </si>
  <si>
    <t xml:space="preserve">Tab. 4.1: Absolventi akreditovaných studijních programů (počty absolvovaných studií) </t>
  </si>
  <si>
    <t>Absolventi akreditovaných studijních programů, podle fakult, případně jiných součástí uskutečňujících akreditovaný studijní program nebo jeho část (počty v jednotlivých široce vymezených oborech klasifikace ISCED-F podle typu studia a formy studia). Vykazují se počty absolvovaných studií, nikoliv fyzické osoby. Zahrnuti jsou občané ČR + cizinci; studium v akreditovaném studijním programu ukončené úspěšným vykonáním státní zkoušky (§ 55); včetně samoplátců, včetně absolvovaných studií studentů vyjetých na krátkodobém studijním pobytu, bez absolvovaných krátkodobých studijních pobytů zahraničními studenty, bez CŽV a mezinárodně uznávaných kurzů. Zahrnuta jsou studia úspěšně absolvovaná v období 1. 1. – 31. 12.</t>
  </si>
  <si>
    <t xml:space="preserve">Tab. 5.1: Zájem o studium na vysoké škole </t>
  </si>
  <si>
    <t>Zájem o studium na vysoké škole (počet přihlášek do bakalářských, magisterských, navazujících magisterských a doktorských studijních programů podle fakult, případně jiných součástí uskutečňujících akreditovaný studijní program nebo jeho část a široce vymezených oborů klasifikace ISCED-F, počty uchazečů (tzn. počet fyzických osob), počet přijetí a počet zápisů ke studiu). Vykazují se údaje o přijímacím řízení vč. zahraničních uchazečů. V případě počtu „přijetí“ a „zápisů“ se nejedná o počty fyzických osob, tzn. jedna osoba přijatá/zapsaná na více studií vstupuje do tabulky právě tolikrát, kolikrát byla přijata/zapsána. V případě počtu uchazečů se vykazují fyzické osoby takovým způsobem, že v rámci jedné fakulty může být osoba uvedena více než jednou (pokud si podala přihlášku do více skupin studijních programů), avšak v celkovém údaji za fakultu bude uvedena pouze jedenkrát. Celkový údaj za fakultu tak není součtem údajů ze skupin studijních programů na této fakultě. Totéž platí i pro fakulty a celkový údaj za VŠ, kdy jeden uchazeč může být vykázán za více fakult či součástí VŠ. Údaje za VŠ celkem nejsou součtem údajů z fakult, ale odráží reálný stav zájmu o danou VŠ! Rozhodným obdobím je kalendářní rok zápisu do studia (2024), tj. přihlášky ke studiu a přijatí/zapsaní studenti vztahující se k zápisům ke studiu proběhlým v roce 2024. 
Vyhláška č. 277/2016 Sb. o předávání statistických údajů vysokými školami - k dispozici na tomto odkazu: http://www.msmt.cz/vzdelavani/vysoke-skolstvi/legislativa</t>
  </si>
  <si>
    <t>Tab. 6.1: Akademičtí a vědečtí pracovníci a ostatní zaměstnanci celkem (průměrné přepočtené počty)</t>
  </si>
  <si>
    <t xml:space="preserve">Počty akademických a vědeckých pracovníků a ostatních zaměstnanců za danou VŠ celkem (tedy nejen za fakulty, ale i za ostatní pracoviště VŠ) v dané struktuře. Vykazují se průměrné přepočtené počty za rok 2024, tedy počet pracovníků přepočtený na plný pracovní úvazek (včetně DPČ, mimo DPP). Uvádí se počty žen v jednotlivých kategoriích (akademičtí, vědečtí a ostatní zaměstnanci) i v počtu zaměstnanců celkem za danou VŠ. </t>
  </si>
  <si>
    <t>Tab. 6.2: Věková struktura akademických, vědeckých a ostatních pracovníků (počty fyzických osob)</t>
  </si>
  <si>
    <r>
      <t>Věková struktura akademických a vědeckých pracovníků s uvedením počtu žen (v dané struktuře). Vykazují se počty fyzických osob k 31. 12. (</t>
    </r>
    <r>
      <rPr>
        <b/>
        <sz val="11"/>
        <rFont val="Calibri"/>
        <family val="2"/>
        <charset val="238"/>
        <scheme val="minor"/>
      </rPr>
      <t>pouze osoby v pracovním poměru, tedy bez zahrnutí osob pracujících na DPP a DPČ</t>
    </r>
    <r>
      <rPr>
        <sz val="11"/>
        <rFont val="Calibri"/>
        <family val="2"/>
        <charset val="238"/>
        <scheme val="minor"/>
      </rPr>
      <t>). Do celkového počtu zahrnout zaměstnance v daných kategoriích za VŠ celkem (tzn. za jednotlivé fakulty + ostatní pracoviště celkem).</t>
    </r>
  </si>
  <si>
    <t>Tab. 6.3: Počty akademických a vědeckých pracovníků podle rozsahu pracovních úvazků a nejvyšší dosažené kvalifikace (počty fyzických osob dle rozsahu úvazků)</t>
  </si>
  <si>
    <r>
      <t>Vykazují se fyzické osoby a rozsah jejich úvazku. Počty akademických a vědeckých pracovníků podle rozsahu pracovních úvazků a nejvyšší dosažené kvalifikace (dle kvalifikace pouze u akademických pracovníků, viz tabulka). Nejen za fakulty, ale i za ostatní pracoviště dané VŠ celkem. Vykazují se fyzické osoby k 31. 12. (</t>
    </r>
    <r>
      <rPr>
        <b/>
        <sz val="11"/>
        <rFont val="Calibri"/>
        <family val="2"/>
        <charset val="238"/>
        <scheme val="minor"/>
      </rPr>
      <t>pouze osoby v pracovním poměru, tedy bez zahrnutí osob pracujících na DPP a DPČ</t>
    </r>
    <r>
      <rPr>
        <sz val="11"/>
        <rFont val="Calibri"/>
        <family val="2"/>
        <charset val="238"/>
        <scheme val="minor"/>
      </rPr>
      <t xml:space="preserve">), nikoliv úvazky. V případě, že má daný pracovník více úvazků (na fakultě/vysoké škole), tak rozhodný je ten pracovní poměr, který je větší. Každá fyzická osoba je tak v rámci fakulty i vysoké školy započtena pouze jednou (hodnota jejího nejvyššího úvazku). 
</t>
    </r>
  </si>
  <si>
    <t>Tab. 6.4: Vedoucí pracovníci (fyzické osoby)</t>
  </si>
  <si>
    <t xml:space="preserve">Vedoucí pracovníci s uvedením počtu žen (dle orgánů/součásti vysoké školy). Vykazují se počty fyzických osob k 31. 12. Uvádí se počty fyzických osob na úrovni vysoké školy (vše, co nespadá pod součásti, např. rektor, správní rada) a na úrovni jednotlivých součástí (např. děkan, vedoucí katedry; spadá sem i vysokoškolský ústav a statek). V případě akademického senátu, vědecké, umělecké, akademické a správní rady se vykazují údaje za jejich členy (bez ohledu na jejich pracovně-právní vztah k VŠ). Do posledního sloupce před celkovým součtem se uvádí počet vedoucích pracovníků uvedených organizačních jednotek (katedra, institut, výzkumné pracoviště) či obdobných útvarů (podobné významem, funkcí, úrovní v organizační struktuře apod.) dle definice uvedené pod tabulkou. Celkový součet za VŠ je prostým součtem předchzích údajů, nejedná se tak o počet fyzických osob. </t>
  </si>
  <si>
    <t>Tab. 6.5: Akademičtí a vědečtí pracovníci s cizím státním občanstvím (průměrné přepočtené počty)</t>
  </si>
  <si>
    <t>Počty akademických a vědeckých pracovníků s cizím státním občanstvím (v dané struktuře). Nejen za fakulty, ale i za ostatní pracoviště dané VŠ celkem. Vykazují se průměrné přepočtené počty za rok 2024, tedy počet pracovníků přepočtený na plný pracovní úvazek (včetně DPČ, mimo DPP).</t>
  </si>
  <si>
    <t xml:space="preserve">Tab. 6.6: Nově jmenovaní docenti a profesoři (počty) </t>
  </si>
  <si>
    <r>
      <t xml:space="preserve">Počty docentů a profesorů jmenovaných v daném roce s uvedením jejich průměrného věku. Vykazují se fyzické osoby. </t>
    </r>
    <r>
      <rPr>
        <b/>
        <sz val="11"/>
        <rFont val="Calibri"/>
        <family val="2"/>
        <charset val="238"/>
        <scheme val="minor"/>
      </rPr>
      <t>Zahrnuty jsou habilitace a profesorská řízení, které proběhly v daném kalendářním roce na dané VŠ (tzn. veškeré osoby, které byly jmenovány na dané VŠ, bez ohledu na to, zda kmenově spadají pod tuto VŠ)</t>
    </r>
    <r>
      <rPr>
        <sz val="11"/>
        <rFont val="Calibri"/>
        <family val="2"/>
        <charset val="238"/>
        <scheme val="minor"/>
      </rPr>
      <t xml:space="preserve"> a dále z toho počet na dané VŠ nově jmenovaných docentů a profesorů, kteří současně kmenově spadají pod tuto VŠ. Dále se uvádějí počty docentů a profesorů kměnově spadající pod danou VŠ, kteří byli jmenováni na jiné VŠ. 
Kmenovým zaměstnancem se pro účely této tabulky rozumí takový, který splní alespoň jednu z následujících podmínek:
 - rozsah jejo úvazku je na dané VŠ nejvyšší z jeho dalších případných úvazků na jiných VŠ;
 - rozsah jeho úvazku na dané VŠ je roven alespoň 0,8. </t>
    </r>
  </si>
  <si>
    <t>Tab. 7.1: Zapojení vysoké školy do programů mezinárodní spolupráce (bez ohledu na zdroj financování)</t>
  </si>
  <si>
    <r>
      <t xml:space="preserve">Zapojení vysoké školy do programů mezinárodní spolupráce v rámci tvůrči činnosti (podle tabulky). Pokud se v rámci položky výše celkové dotace v tis. Kč jedná o přepočet z jiné zahraniční měny, přepočte VŠ částku dle běžného/převládajícího/průměrného kurzu pro danou měnu v daném roce. Uvedené částky představující celkové finanční zdroje projektů, včetně spolufinancování MŠMT, tedy </t>
    </r>
    <r>
      <rPr>
        <b/>
        <sz val="11"/>
        <rFont val="Calibri"/>
        <family val="2"/>
        <charset val="238"/>
        <scheme val="minor"/>
      </rPr>
      <t>celkové (případně doposud vyčerpané) částky projektu, nikoliv částky vyčerpané pouze v daném roce</t>
    </r>
    <r>
      <rPr>
        <sz val="11"/>
        <rFont val="Calibri"/>
        <family val="2"/>
        <charset val="238"/>
        <scheme val="minor"/>
      </rPr>
      <t xml:space="preserve">. Vykazují se počty projektů probíhajících v daném roce, počty výjezdů (u studentů a akademických pracovníků, kteří absolvovali zahraniční pobyt) a počty příjezdů (u studentů a akademických pracovníků, kteří přijeli na danou VŠ) uskutečněné v daném kalendářním roce. Jsou uváděny všechny programy bez ohledu na zdroj financování. </t>
    </r>
  </si>
  <si>
    <t>Tab. 7.2: Mobilita studentů, akademických a ostatních pracovníků podle zemí (bez ohledu na zdroj financování) (vysoká škola bez dalšího zásahu pouze vyplní tabulku příslušnými hodnotami)</t>
  </si>
  <si>
    <r>
      <t xml:space="preserve">Mobilita studentů (celková a z toho virtuální, viz poznámka pod tabulkou), akademických a ostatních pracovníků podle zemí (podle tabulky). Vykazují se počty výjezdů (u studentů, akademických a ostatních pracovníků, kteří absolvovali zahraniční pobyt) a počty příjezdů (u studentů, akademických a ostatních pracovníků, kteří přijeli na danou VŠ) uskutečněné v daném kalendářním roce. V případech výjezdů i příjezdů studentů se vykazují pobyty, jejichž celková délka trvání (tedy nikoliv pouze v průběhu daného kalendářního roku) byla delší než 2 týdny (14 dní) - </t>
    </r>
    <r>
      <rPr>
        <b/>
        <sz val="11"/>
        <rFont val="Calibri"/>
        <family val="2"/>
        <charset val="238"/>
        <scheme val="minor"/>
      </rPr>
      <t>započítávají se tak i pobyty, které započaly v předchozím roce</t>
    </r>
    <r>
      <rPr>
        <sz val="11"/>
        <rFont val="Calibri"/>
        <family val="2"/>
        <charset val="238"/>
        <scheme val="minor"/>
      </rPr>
      <t>. V případech výjezdů i příjezdů akademických a ostatních pracovníků se vykazují pobyty delší než 5 dní. Jsou uváděny všechny programy bez ohledu na zdroj financování. Vysoká škola bez dalšího zásahu pouze vyplní tabulku příslušnými hodnotami (</t>
    </r>
    <r>
      <rPr>
        <b/>
        <sz val="11"/>
        <rFont val="Calibri"/>
        <family val="2"/>
        <charset val="238"/>
        <scheme val="minor"/>
      </rPr>
      <t>nemaže země, u kterých nebyla realizována žádná mobilita</t>
    </r>
    <r>
      <rPr>
        <sz val="11"/>
        <rFont val="Calibri"/>
        <family val="2"/>
        <charset val="238"/>
        <scheme val="minor"/>
      </rPr>
      <t>).</t>
    </r>
  </si>
  <si>
    <t>Tab. 7.3: Mobilita absolventů (počty a podíly absolvovaných studií)</t>
  </si>
  <si>
    <t>Vysoká škola uvede počet a podíl studií ukončených absolvováním v daném roce, v rámci nichž byl absolvován zahraniční studijní pobyt nebo stáž trvající alespoň 14 dní, v členění dle typu studijního programu. Současně z absolventů doktorských studijních programů se vykuzuje počet a podíl těch, u kterých délka zahraničního pobytu nebo stáže dosáhla alespoň 1 měsíc (tj. 30 dní). Zahrnuta jsou studia úspěšně absolvovaná v období 1. 1. – 31. 12.</t>
  </si>
  <si>
    <t>Tab. 8.1:  Konference (spolu)pořádané vysokou školou (počty)</t>
  </si>
  <si>
    <t xml:space="preserve">Konference (spolu)pořádané vysokou školou (počet konferencí konaných v daném roce v dělení dle způsobu realizace - fyzické a virtuální). Vykazují se pouze konference s více než 60 účastníky a konference s mezinárodní účastí, za jednotlivé fakulty a za ostatní pracoviště celkem. Vykazují se veškeré konference, na jejichž organizaci se daná VŠ podílela. Pokud bude jedna konference s více než 60 účastníky a zároveň bude i mezinárodní, vykáže ji VŠ do obou sloupců. Pokud konference splní pouze jedno z kritérií, bude vykázána v příslušném sloupci, pokud žádné z kritérií, VŠ ji nevykáže. </t>
  </si>
  <si>
    <t>Tab. 8.2: Odborníci z aplikační sféry podílející se na výuce a na praxi v akreditovaných studijních programech (počty)</t>
  </si>
  <si>
    <t>Počty odborníků z aplikační sféry podílejících se na výuce v akreditovaných studijních programech. Odděleně se vykazují počty odborníků z aplikační sféry věnujících se studentům v rámci výuky na VŠ (např. lektoři v rámci kontaktní výuky na seminářích, přednáškách), počty odborníků z aplikační sféry participujících na vedení závěrečné práce a počty odborníků z aplikační sféry, věnujících se studentům na odborných praxích. Tito odborníci se dále člení na ty, kteří mají s vysokou školou (nebo její součástí) pracovně právní vztah či nikoliv (včetně DPČ a DPP).</t>
  </si>
  <si>
    <t>Tab. 8.3: Studijní obory/programy, které mají ve své obsahové náplni povinné absolvování odborné praxe po dobu alespoň 1 měsíce (počty)</t>
  </si>
  <si>
    <t>Počty akreditovaných studijních oborů, které mají ve své obsahové náplni povinné absolvování odborné praxe po dobu celkově (tedy v součtu) alespoň 1 měsíce (1 měsíc = 160 pracovních hodin) za celé studium. Vykazují se počty studijních oborů k 31. 12. a celkový počet studií v těchto oborech k 31. 12.</t>
  </si>
  <si>
    <t>Tab. 8.4: Transfer znalostí a výsledků výzkumu do praxe</t>
  </si>
  <si>
    <t xml:space="preserve">Počet nově vzniklých spin-off/start-up podniků podpořených vysokou školou v daném roce, počet podaných patentových přihlášek, počet udělených patentů, počet zapsaných užitných vzorů, počet licenčních smluv uzavřených se subjektem aplikační sféry na využití výsledků výzkumu, vývoje a inovací za daný kalendářní rok a celkový počet platných smluv uzavřených se subjektem aplikační sféry na využití výsledků výzkumu, vývoje a inovací (tento údaj úvest k 31. 12. 2024). Údaje se vykazují za kalendářní rok, s rozlišením na ČR a zahraničí (s výjimkou spin-off/start-up podniků, viz tabulka). Dále vysoká škola uvede příjmy za rok 2024 z licenčních smluv, ze smluvního výzkumu, z vzdělávacích kurzů pro zaměstnance subjektů aplikační sféry a z poskytnutých konzultací a poradenství. Soukromé vysoké školy uvedou příjmy dle svého uvážení. </t>
  </si>
  <si>
    <t xml:space="preserve">Tab. 12.1: Ubytování, stravování </t>
  </si>
  <si>
    <t>Ubytovací a stravovací služby vysoké školy. VŠ vykáže počet podaných žádostí o ubytování nebo počet rezervací konkrétního lůžka, a to na základě vlastní zavedené praxe. Uváděny jsou také počty ukončených a upravených smluv a počty smluv s výjimkou v souvislosti s vládními protipandemickými opatřeními týkajícími se ubytování.</t>
  </si>
  <si>
    <t xml:space="preserve">Tab. 12.2: Vysokoškolské knihovny </t>
  </si>
  <si>
    <t>Vykazuje se přírůstek knihovního fondu v daném roce a knihovní fond celkem, dle ročního výkazu Asociace knihoven vysokých škol za daný kalendářní rok. Při vykazování je nutné dodržovat platnou metodiku stanovenou AKVŠ. Přírůstek knihovního fondu za rok a knihovní fond celkem v členění na fyzické jednotky a na e-knihy v trvalém nákupu. Počet odebíraných titulů periodik v členění dle dostupnosti (fyzicky, elektronicky, případně v obou formách). Do počtu titulů v obou formách se uvádějí pouze tituly, kde jsou obě formy placené zvlášť (tzn. v případě, že je předplácena tištěná forma a elektronická je jako bonus zdarma, uvádí se pouze tištěná forma atd.).</t>
  </si>
  <si>
    <t>Tab.14.1:  Posilování institucionální odolnosti vůči nelegitimnímu ovlivňování - počet incidentů a proškolených osob</t>
  </si>
  <si>
    <t xml:space="preserve">Vykazují se počty proškolených osob v problematice bezpečnosti výzkumu a nelegitimního ovlivňování v daném roce za celou VŠ. Současně se za celou VŠ v daném roce vykazují počty incidentů (událost, kterou někdo z členů akademické obce, administrativně-technického personálu, nebo jakákoliv jiná osoba nahlásí v souladu s interními předpisy a metodikami osobě pověřené za řešení posilování odolnosti vůči nelegitimnímu ovlivňování) a šetřených incidentů (takový incident, který si ze strany vysoké školy vyžádal  postup v souladu se základní nebo podrobnou due diligence podle Metodického doporučení, kterým se definuje minimální rozsah due diligence a řízení rizik spolupráce s třetími stranami v rámci posilování odolnosti vysokoškolského a výzkumného prostředí vůči nelegitimnímu ovlivňování, anebo jiný podobný postup, jehož důsledkem bylo rozhodnutí o nutnosti mitigace rizik, která vysoká škola při vyhodnocování incidentu identifikovala). </t>
  </si>
  <si>
    <r>
      <rPr>
        <b/>
        <sz val="12"/>
        <color indexed="9"/>
        <rFont val="Calibri"/>
        <family val="2"/>
        <charset val="238"/>
      </rPr>
      <t>Tab. 2.1:</t>
    </r>
    <r>
      <rPr>
        <b/>
        <sz val="14"/>
        <color indexed="9"/>
        <rFont val="Calibri"/>
        <family val="2"/>
        <charset val="238"/>
      </rPr>
      <t xml:space="preserve"> Akreditované studijní programy (počty)</t>
    </r>
  </si>
  <si>
    <t>CEVRO Univerzita, z. ú.</t>
  </si>
  <si>
    <t>Bakalářské studium</t>
  </si>
  <si>
    <t>Magisterské studium</t>
  </si>
  <si>
    <t>Navazující magisterské studium</t>
  </si>
  <si>
    <t>Doktorské studium</t>
  </si>
  <si>
    <t>CELKEM</t>
  </si>
  <si>
    <t>P</t>
  </si>
  <si>
    <t>K/D</t>
  </si>
  <si>
    <t>Fakulta 1 (název)*</t>
  </si>
  <si>
    <t>Široce vymezené obory ISCED-F</t>
  </si>
  <si>
    <t>kód</t>
  </si>
  <si>
    <t>Programy a kvalifikace – všeobecné vzdělání</t>
  </si>
  <si>
    <t>00</t>
  </si>
  <si>
    <t>Vzdělávání a výchova</t>
  </si>
  <si>
    <t>01</t>
  </si>
  <si>
    <t>Umění a humanitní vědy</t>
  </si>
  <si>
    <t>02</t>
  </si>
  <si>
    <t>Společenské vědy, žurnalistika a informační vědy</t>
  </si>
  <si>
    <t>03</t>
  </si>
  <si>
    <t>Obchod, administrativa a právo</t>
  </si>
  <si>
    <t>04</t>
  </si>
  <si>
    <t>Přírodní vědy, matematika a statistika</t>
  </si>
  <si>
    <t>05</t>
  </si>
  <si>
    <t>Informační a komunikační technologie</t>
  </si>
  <si>
    <t>06</t>
  </si>
  <si>
    <t>Technika, výroba a stavebnictví</t>
  </si>
  <si>
    <t>07</t>
  </si>
  <si>
    <t>Zemědělství, lesnictví, rybářství a veterinářství</t>
  </si>
  <si>
    <t>08</t>
  </si>
  <si>
    <t>Zdravotní a sociální péče, péče o příznivé životní podmínky</t>
  </si>
  <si>
    <t>09</t>
  </si>
  <si>
    <t>Služby</t>
  </si>
  <si>
    <t>10</t>
  </si>
  <si>
    <t>Fakulta celkem</t>
  </si>
  <si>
    <t>X</t>
  </si>
  <si>
    <t>Fakulta 2 (název)*</t>
  </si>
  <si>
    <t>VŠ CELKEM</t>
  </si>
  <si>
    <t>P = prezenční</t>
  </si>
  <si>
    <t>K/D = kombinované / distanční</t>
  </si>
  <si>
    <t>Pozn.: * = Fakulta nebo jiná součást vysoké školy uskutečňující akreditovaný studijní program</t>
  </si>
  <si>
    <r>
      <rPr>
        <b/>
        <sz val="12"/>
        <color indexed="9"/>
        <rFont val="Calibri"/>
        <family val="2"/>
        <charset val="238"/>
      </rPr>
      <t xml:space="preserve">Tab. 2.2: </t>
    </r>
    <r>
      <rPr>
        <b/>
        <sz val="14"/>
        <color indexed="9"/>
        <rFont val="Calibri"/>
        <family val="2"/>
        <charset val="238"/>
      </rPr>
      <t>Studijní programy v cizím jazyce (počty)</t>
    </r>
  </si>
  <si>
    <r>
      <rPr>
        <b/>
        <sz val="12"/>
        <color theme="0"/>
        <rFont val="Calibri"/>
        <family val="2"/>
        <charset val="238"/>
      </rPr>
      <t xml:space="preserve">Tab. 2.3: </t>
    </r>
    <r>
      <rPr>
        <b/>
        <sz val="14"/>
        <color theme="0"/>
        <rFont val="Calibri"/>
        <family val="2"/>
        <charset val="238"/>
      </rPr>
      <t>Joint/Double/Multiple Degree studijní programy realizované se zahraniční VŠ</t>
    </r>
  </si>
  <si>
    <t>Souhrnné informace k tab. 2.3</t>
  </si>
  <si>
    <t>Vysoká škola (název)</t>
  </si>
  <si>
    <t>Celkem</t>
  </si>
  <si>
    <t>Název programu 1</t>
  </si>
  <si>
    <t>Počet studijních programů</t>
  </si>
  <si>
    <t>Partnerské organizace</t>
  </si>
  <si>
    <t>Počet aktivních studií v těchto programech</t>
  </si>
  <si>
    <t>Přidružené organizace</t>
  </si>
  <si>
    <t>Druh programu (Joint/Double/Multiple Degree)</t>
  </si>
  <si>
    <t>Typ programu (bakalářský, navazující magisterský, magisterský, doktorský)</t>
  </si>
  <si>
    <t>Počet aktivních studií k 31. 12.</t>
  </si>
  <si>
    <t>Název programu 2</t>
  </si>
  <si>
    <r>
      <rPr>
        <b/>
        <sz val="12"/>
        <color theme="0"/>
        <rFont val="Calibri"/>
        <family val="2"/>
        <charset val="238"/>
        <scheme val="minor"/>
      </rPr>
      <t>Tab. 2.4</t>
    </r>
    <r>
      <rPr>
        <b/>
        <sz val="14"/>
        <color theme="0"/>
        <rFont val="Calibri"/>
        <family val="2"/>
        <charset val="238"/>
        <scheme val="minor"/>
      </rPr>
      <t xml:space="preserve">: </t>
    </r>
    <r>
      <rPr>
        <b/>
        <sz val="14"/>
        <color theme="0"/>
        <rFont val="Calibri"/>
        <family val="2"/>
        <charset val="238"/>
      </rPr>
      <t>Akreditované studijní programy uskutečňované společně s jinou vysokou školou nebo s veřejnou výzkumnou institucí* se sídlem v ČR</t>
    </r>
  </si>
  <si>
    <t>Souhrnné informace k tab. 2.4</t>
  </si>
  <si>
    <t>Název studijního programu 1</t>
  </si>
  <si>
    <t>Široce vymezený obor ISCED-F</t>
  </si>
  <si>
    <t>Partnerská vysoká škola/ instituce*</t>
  </si>
  <si>
    <t>Název studijního programu 2</t>
  </si>
  <si>
    <t>Pozn.: *= Jedná se například o akreditované studijní programy uskutečňované společně s AV ČR či s jinými veřejnými výzkumnými institucemi se sídlem v ČR.</t>
  </si>
  <si>
    <r>
      <rPr>
        <b/>
        <sz val="12"/>
        <color theme="0"/>
        <rFont val="Calibri"/>
        <family val="2"/>
        <charset val="238"/>
        <scheme val="minor"/>
      </rPr>
      <t>Tab. 2.5</t>
    </r>
    <r>
      <rPr>
        <b/>
        <sz val="14"/>
        <color theme="0"/>
        <rFont val="Calibri"/>
        <family val="2"/>
        <charset val="238"/>
        <scheme val="minor"/>
      </rPr>
      <t xml:space="preserve">: </t>
    </r>
    <r>
      <rPr>
        <b/>
        <sz val="14"/>
        <color indexed="9"/>
        <rFont val="Calibri"/>
        <family val="2"/>
        <charset val="238"/>
      </rPr>
      <t>Akreditované studijní programy uskutečňované společně s vyšší odbornou školou</t>
    </r>
  </si>
  <si>
    <t>Souhrnné informace k tab. 2.5</t>
  </si>
  <si>
    <t>Široce vymezený obory ISCED-F</t>
  </si>
  <si>
    <t>Partnerská vyšší odborná škola</t>
  </si>
  <si>
    <r>
      <rPr>
        <b/>
        <sz val="12"/>
        <color theme="0"/>
        <rFont val="Calibri"/>
        <family val="2"/>
        <charset val="238"/>
      </rPr>
      <t xml:space="preserve">Tab. 2.6: </t>
    </r>
    <r>
      <rPr>
        <b/>
        <sz val="14"/>
        <color theme="0"/>
        <rFont val="Calibri"/>
        <family val="2"/>
        <charset val="238"/>
      </rPr>
      <t>Kurzy celoživotního vzdělávání (CŽV) na vysoké škole (počty realizovaných kurzů)</t>
    </r>
  </si>
  <si>
    <t>Kurzy orientované na výkon povolání</t>
  </si>
  <si>
    <t>Kurzy zájmové</t>
  </si>
  <si>
    <t>U3V</t>
  </si>
  <si>
    <t>do 15 hod</t>
  </si>
  <si>
    <t>od 16 do 100 hod</t>
  </si>
  <si>
    <t>více než 100 hod</t>
  </si>
  <si>
    <r>
      <rPr>
        <b/>
        <sz val="12"/>
        <color theme="0"/>
        <rFont val="Calibri"/>
        <family val="2"/>
        <charset val="238"/>
      </rPr>
      <t xml:space="preserve">Tab. 2.7: </t>
    </r>
    <r>
      <rPr>
        <b/>
        <sz val="14"/>
        <color theme="0"/>
        <rFont val="Calibri"/>
        <family val="2"/>
        <charset val="238"/>
      </rPr>
      <t>Kurzy celoživotního vzdělávání (CŽV) na vysoké škole (počty účastníků, fyzických osob)</t>
    </r>
  </si>
  <si>
    <t>CELKEM*</t>
  </si>
  <si>
    <t>Z toho počet účastníků, jež byli přijímaní do akreditovaných studijních programů podle § 60 zákona o vysokých školách</t>
  </si>
  <si>
    <t xml:space="preserve">Pozn.: * = Jelikož jsou vykazovány fyzické osoby, které se mohou účastnit i více kurzů, nemusí být údaj celkem součtem předcházejících řádků či sloupců, ale odráží stav reálného celkového počtu účastníků kurzů, tzn. jedna fyzická osoba může být započítána vícekrát. </t>
  </si>
  <si>
    <r>
      <rPr>
        <b/>
        <sz val="12"/>
        <color theme="0"/>
        <rFont val="Calibri"/>
        <family val="2"/>
        <charset val="238"/>
      </rPr>
      <t xml:space="preserve">Tab. 2.8: </t>
    </r>
    <r>
      <rPr>
        <b/>
        <sz val="14"/>
        <color theme="0"/>
        <rFont val="Calibri"/>
        <family val="2"/>
        <charset val="238"/>
      </rPr>
      <t>Kurzy celoživotního vzdělávání (CŽV) na vysoké škole (počty kurzů a účastníků) - microcredentials</t>
    </r>
  </si>
  <si>
    <t>Počet kurzů</t>
  </si>
  <si>
    <t>Počet účastníků kurzů</t>
  </si>
  <si>
    <t>Orientovaných na výkon povolání</t>
  </si>
  <si>
    <t>Zájmových</t>
  </si>
  <si>
    <t xml:space="preserve">Pozn.: * = Hodnota celkem u fyzických osob - jsou vykazovány fyzické osoby, které se mohou účastnit i více kurzů, nemusí být celkový údaj součtem předcházejících řádků či sloupců, ale odráží stav reálného celkového počtu účastníků kurzů, tzn. jedna fyzická osoba může být započítána vícekrát. </t>
  </si>
  <si>
    <r>
      <rPr>
        <b/>
        <sz val="12"/>
        <color theme="0"/>
        <rFont val="Calibri"/>
        <family val="2"/>
        <charset val="238"/>
      </rPr>
      <t xml:space="preserve">Tab. 3.1: </t>
    </r>
    <r>
      <rPr>
        <b/>
        <sz val="14"/>
        <color theme="0"/>
        <rFont val="Calibri"/>
        <family val="2"/>
        <charset val="238"/>
      </rPr>
      <t>Studenti v akreditovaných studijních programech (počty studií)</t>
    </r>
  </si>
  <si>
    <t>Z toho počet žen na Fakultě 1</t>
  </si>
  <si>
    <t>Z toho počet cizinců na Fakultě 1</t>
  </si>
  <si>
    <t>Z toho počet žen na Fakultě 2</t>
  </si>
  <si>
    <t>Z toho počet cizinců na Fakultě 2</t>
  </si>
  <si>
    <t xml:space="preserve">Z toho počet žen celkem </t>
  </si>
  <si>
    <t>Z toho počet cizinců celkem</t>
  </si>
  <si>
    <r>
      <rPr>
        <b/>
        <sz val="12"/>
        <color theme="0"/>
        <rFont val="Calibri"/>
        <family val="2"/>
        <charset val="238"/>
      </rPr>
      <t>Tab. 3.2</t>
    </r>
    <r>
      <rPr>
        <b/>
        <sz val="14"/>
        <color theme="0"/>
        <rFont val="Calibri"/>
        <family val="2"/>
        <charset val="238"/>
      </rPr>
      <t>: Studenti - samoplátci** (počty studií)</t>
    </r>
  </si>
  <si>
    <t>Pozn.: **= Samoplátcem se rozumí osoba (student), která si své studium v cizojazyčném studijním hradí v plné výši sama a vysoká škola ji nevykazuje v počtech studentů rozhodných pro určení výše státního příspěvku na vzdělávací činnost.</t>
  </si>
  <si>
    <t>Tab. 3.3: Studijní neúspěšnost* 1. ročníku** studia (v %)</t>
  </si>
  <si>
    <t xml:space="preserve">Doktorské studium </t>
  </si>
  <si>
    <t>Fakulta 1 (název)***</t>
  </si>
  <si>
    <t>Fakulta 2 (název)***</t>
  </si>
  <si>
    <t>Pozn.: * = Studijní neúspěšností se rozumí podíl počtu studií započatých v kalendářním roce n a součtu neúspěšných studií této kohorty v kalendářních letech n a n+1. Viz Metodika.</t>
  </si>
  <si>
    <t xml:space="preserve">Pozn.: ** = Jedná se o všechny studenty, kteří se zapsali ke studiu na dané vysoké škole v kalendářním roce n, ať jde o poprvé zapsané na vysokou školu či nikoliv. </t>
  </si>
  <si>
    <t>Pozn.: *** = Fakulta nebo jiná součást vysoké školy uskutečňující akreditovaný studijní program</t>
  </si>
  <si>
    <t xml:space="preserve">Hodnota CELKEM není součet ani průměr předešlých hodnot (např. pro P a K/D v určitém typu studia). Pro každé pole v tabulce je třeba provést samostatný výpočet. </t>
  </si>
  <si>
    <t>Příklad:</t>
  </si>
  <si>
    <t>V roce 2023 (v období od 1.1. do 31.12.) bylo na fakultu zapsáno 500 prezenčních bakalářských studií. V témže a následujícím roce jich bylo z této kohorty neúspěšně ukončeno 180. Studijní neúspěšnost této kohorty v 1. ročníku je 180/500=0,36, tedy 36 %.</t>
  </si>
  <si>
    <t>V roce 2024 (v období od 1.1. do 31.12.) bylo na fakultu zapsáno 86 prezenčních bakalářských studií. V témže a následujícím roce jich bylo z této kohorty neúspěšně ukončeno 3. Studijní neúspěšnost této kohorty v 1. ročníku je 3/86=0,03, tedy 3 %. Včetně zanechaných studii!</t>
  </si>
  <si>
    <r>
      <rPr>
        <b/>
        <sz val="12"/>
        <color indexed="9"/>
        <rFont val="Calibri"/>
        <family val="2"/>
        <charset val="238"/>
      </rPr>
      <t xml:space="preserve">Tab. 3.4: </t>
    </r>
    <r>
      <rPr>
        <b/>
        <sz val="14"/>
        <color indexed="9"/>
        <rFont val="Calibri"/>
        <family val="2"/>
        <charset val="238"/>
      </rPr>
      <t xml:space="preserve">Stipendia* studentům podle účelu stipendia 
</t>
    </r>
    <r>
      <rPr>
        <b/>
        <sz val="14"/>
        <color theme="0"/>
        <rFont val="Calibri"/>
        <family val="2"/>
        <charset val="238"/>
      </rPr>
      <t>(počty fyzických osob</t>
    </r>
    <r>
      <rPr>
        <b/>
        <sz val="14"/>
        <color indexed="9"/>
        <rFont val="Calibri"/>
        <family val="2"/>
        <charset val="238"/>
      </rPr>
      <t>)</t>
    </r>
  </si>
  <si>
    <t>Účel stipendia</t>
  </si>
  <si>
    <t>Počty studentů</t>
  </si>
  <si>
    <t>Průměrná výše stipendia**</t>
  </si>
  <si>
    <t>za vynikající studijní výsledky dle § 91 odst. 2 písm. a)</t>
  </si>
  <si>
    <t>za vynikající vědecké, výzkumné, vývojové, umělecké nebo další tvůrčí výsledky dle § 91 odst. 2 písm. b)</t>
  </si>
  <si>
    <t>na výzkumnou, vývojovou a inovační činnost podle zvláštního právního předpisu, § 91 odst.2 písm. c)</t>
  </si>
  <si>
    <t>v případě tíživé sociální situace studenta dle § 91 odst. 2 písm. d)</t>
  </si>
  <si>
    <t>v případě tíživé sociální situace studenta dle § 91 odst. 3</t>
  </si>
  <si>
    <t>v případech zvláštního zřetele hodných dle § 91 odst. 2 písm. e)</t>
  </si>
  <si>
    <t>z toho ubytovací stipendium</t>
  </si>
  <si>
    <t>na podporu studia v zahraničí dle § 91 odst. 4 písm. a)</t>
  </si>
  <si>
    <t>na podporu studia v ČR dle § 91 odst. 4 písm. b)</t>
  </si>
  <si>
    <t xml:space="preserve">studentům doktorských studijních programů dle § 91 odst. 4 písm. c) </t>
  </si>
  <si>
    <t>jiná stipendia</t>
  </si>
  <si>
    <t>CELKEM***</t>
  </si>
  <si>
    <t xml:space="preserve">Pozn.: * = Bez ohledu na zdroj prostředků, netýká se pouze prostředků z MŠMT. </t>
  </si>
  <si>
    <t xml:space="preserve">Pozn.: ** =  Podíl celkové sumy vyplacené na daný typ stipendia za rok a celkového počtu fyzických osob, kterým bylo dané stipendium za rok alespoň jednou vyplaceno. Pokud bylo stipendium jedné osobě vyplaceno vícekrát, je osoba započtena pouze jednou, ale do výpočtu vstoupí součet částek této osobě vyplacených. </t>
  </si>
  <si>
    <t xml:space="preserve">Pozn.: *** = Jelikož jsou vykazovány fyzické osoby, které mohou být příjemcem více stipendií počty studentů celkem nejsou součtem předcházejících sloupců, ale odráží stav reálného počtu studentů. </t>
  </si>
  <si>
    <r>
      <rPr>
        <b/>
        <sz val="10"/>
        <rFont val="Calibri"/>
        <family val="2"/>
        <charset val="238"/>
        <scheme val="minor"/>
      </rPr>
      <t>Příklad:</t>
    </r>
    <r>
      <rPr>
        <sz val="10"/>
        <color theme="1"/>
        <rFont val="Calibri"/>
        <family val="2"/>
        <charset val="238"/>
        <scheme val="minor"/>
      </rPr>
      <t xml:space="preserve"> Vysokou školou bylo za vynikající studijní výsledky dle § 91 odst. 2 písm. a) vyplaceno studentům za rok  celkově 15 000 Kč. Toto stipendium pobírali celkem 3 studenti, přičemž dva ho získali jedenkrát a třetí student třikrát. Průměrná výše tohoto stipendia činila 5 000 Kč (= 15 000/3). </t>
    </r>
  </si>
  <si>
    <r>
      <rPr>
        <b/>
        <sz val="12"/>
        <color theme="0"/>
        <rFont val="Calibri"/>
        <family val="2"/>
        <charset val="238"/>
      </rPr>
      <t xml:space="preserve">Tab. 4.1: </t>
    </r>
    <r>
      <rPr>
        <b/>
        <sz val="14"/>
        <color theme="0"/>
        <rFont val="Calibri"/>
        <family val="2"/>
        <charset val="238"/>
      </rPr>
      <t>Absolventi akreditovaných studijních programů (počty absolvovaných studií)</t>
    </r>
  </si>
  <si>
    <t>P = prezenční, K/D = kombinované/ distanční; vykazují se počty úspěšně absolvovaných studií (nikoliv fyzické osoby) v období 1. 1. – 31. 12.</t>
  </si>
  <si>
    <t>Pozn.: * = Fakulta nebo jiná součást vysoké školy uskutečňující akreditovaný studijní program.</t>
  </si>
  <si>
    <r>
      <rPr>
        <b/>
        <sz val="12"/>
        <color indexed="9"/>
        <rFont val="Calibri"/>
        <family val="2"/>
        <charset val="238"/>
      </rPr>
      <t xml:space="preserve">Tab. 5.1: </t>
    </r>
    <r>
      <rPr>
        <b/>
        <sz val="14"/>
        <color indexed="9"/>
        <rFont val="Calibri"/>
        <family val="2"/>
        <charset val="238"/>
      </rPr>
      <t>Zájem o studium na vysoké škole</t>
    </r>
  </si>
  <si>
    <t>Počet uchazečů (fyzické osoby)</t>
  </si>
  <si>
    <t>Počet přihlášek</t>
  </si>
  <si>
    <t>Počet přijetí</t>
  </si>
  <si>
    <t>Počet zápisů ke studiu</t>
  </si>
  <si>
    <t xml:space="preserve"> - celkový údaj za VŠ není součtem údajů za jednotlivé fakulty, viz list metodika. </t>
  </si>
  <si>
    <t>Vysoká škola CELKEM</t>
  </si>
  <si>
    <t>Tab. 6.1: Akademičtí a vědečtí pracovníci a ostatní zaměstnanci celkem (průměrné přepočtené počty*)</t>
  </si>
  <si>
    <t>Akademičtí pracovníci</t>
  </si>
  <si>
    <t>Vědečtí a odborní pracovníci**</t>
  </si>
  <si>
    <t>Ostatní zaměstnanci*****</t>
  </si>
  <si>
    <t>CELKEM zaměstnanci</t>
  </si>
  <si>
    <t>CELKEM akademičtí pracovníci</t>
  </si>
  <si>
    <t>Profesoři</t>
  </si>
  <si>
    <t>Docenti</t>
  </si>
  <si>
    <t>Odborní asistenti</t>
  </si>
  <si>
    <t>Asistenti</t>
  </si>
  <si>
    <t>Lektoři</t>
  </si>
  <si>
    <t xml:space="preserve">Vědečtí, výzkumní a vývojoví pracovníci podílející se na pedagog. činnosti </t>
  </si>
  <si>
    <t>Mimořádní profesoři</t>
  </si>
  <si>
    <t>Postdoktorandi ("postdok")***</t>
  </si>
  <si>
    <t>Vědečtí pracovníci nespadající do ostatních kategorií</t>
  </si>
  <si>
    <t>Ostatní vědečtí, výzkumní a vývojoví pracovníci****</t>
  </si>
  <si>
    <t>Fakulta 1 (název)******</t>
  </si>
  <si>
    <t>Počty žen na fakultě 1</t>
  </si>
  <si>
    <t>Fakulta 2 (název)******</t>
  </si>
  <si>
    <t>Počty žen na fakultě 2</t>
  </si>
  <si>
    <t>Cevro Univerzita, z.ú.</t>
  </si>
  <si>
    <t>Počty žen na ostatních pracovištích</t>
  </si>
  <si>
    <t>Celkem žen</t>
  </si>
  <si>
    <t xml:space="preserve">Pozn.: * = Průměrným přepočteným počtem se rozumí podíl celkového počtu skutečně odpracovaných hodin za sledované období od 1. 1. do 31. 12. (všemi pracovníky ve sledované kategorii; vč. DPČ, mimo DPP) a celkového ročního fondu pracovní doby připadajícího na jednoho zaměstnance pracujícího na plnou pracovní dobu. </t>
  </si>
  <si>
    <t>Pozn.: ** = Vědeckým pracovníkem se v tomto případě rozumí vědecký pracovník, který není akademickým pracovníkem dle § 70 zákona č. 111/1998 Sb., o vysokých školách.</t>
  </si>
  <si>
    <t>Pozn.: *** = Pracovník/pracovnice dané výzkumné instituce nebo vysoké školy do pěti let po obhájení akademického titulu Ph.D., nebo jeho ekvivalentu. Pracuje jako součást vědeckého týmu dané instituce obvykle pod vedením zkušených vědeckých pracovníků na konkrétním úkolu a publikuje své výsledky samostatně i v rámci tvůrčího týmu. Má s výzkumnou institucí uzavřen pracovní poměr na dobu určitou (v trvání 1-3 let) na jedno, maximálně tři  období po sobě. Jeho/její mzda podléhá pravidlům mzdového systému dané instituce, přičemž vedle toho může získat odměny v rámci výzkumných grantových projektů.</t>
  </si>
  <si>
    <t xml:space="preserve">Pozn.: **** = Kategorie „Ostatní vědečtí, výzkumní a vývojoví pracovníci“ zahrnuje technické a odborné pracovníky, kteří se přímo nepodílejí na výzkumu, ale jsou pro výzkumnou činnost nepostradatelní (např. obsluha research facility). </t>
  </si>
  <si>
    <t>Pozn.: ***** = Ostatními zaměstnanci se rozumí všichni další pracovníci, kteří se přímo nepodílejí na vzdělávání a výzkumu. Jedná se tedy zejména o administrativní, technické a jiné zaměstnance.</t>
  </si>
  <si>
    <t>Pozn.: ****** = Fakulta nebo jiná součást vysoké školy uskutečňující akreditovaný studijní program.</t>
  </si>
  <si>
    <t>Tab. 6.2: Věková struktura akademických, vědeckých a ostatních pracovníků (počty fyzických osob*)</t>
  </si>
  <si>
    <t>z toho ženy</t>
  </si>
  <si>
    <t>Vědečtí, výzkumní a vývojoví pracovníci podílející se na pedagog. činnosti</t>
  </si>
  <si>
    <t>ženy</t>
  </si>
  <si>
    <t>do 29 let</t>
  </si>
  <si>
    <t>30-39 let</t>
  </si>
  <si>
    <t>40-49 let</t>
  </si>
  <si>
    <t>50-59 let</t>
  </si>
  <si>
    <t>60-69 let</t>
  </si>
  <si>
    <t>nad 70 let</t>
  </si>
  <si>
    <t xml:space="preserve">Pozn.: * = Uvede se celkový počet zaměstnanců/pracovníků bez ohledu na výši úvazku, ale pouze v pracovním poměru, bez zahrnutí osob pracujících na DPP a DPČ. Nezahrnuje jiné typy smluvních vztahů dle občanského zákoníku, které mají charakter nákupu služeb. </t>
  </si>
  <si>
    <t>Pozn.: *** = Pracovník/pracovnice dané výzkumné instituce nebo vysoké školy do  pěti let po obhájení akademického titulu Ph.D., nebo jeho ekvivalentu. Pracuje jako součást vědeckého týmu dané instituce obvykle pod vedením zkušených vědeckých pracovníků na konkrétním úkolu a publikuje své výsledky samostatně i v rámci tvůrčího týmu. Má s výzkumnou institucí uzavřen pracovní poměr na dobu určitou (v trvání 1-3 let) na jedno, maximálně tři  období po sobě. Jeho/její mzda podléhá pravidlům mzdového systému dané instituce, přičemž vedle toho může získat odměny v rámci výzkumných grantových projektů.</t>
  </si>
  <si>
    <r>
      <t xml:space="preserve">Tab. 6.3: </t>
    </r>
    <r>
      <rPr>
        <b/>
        <sz val="14"/>
        <color rgb="FFFFFFFF"/>
        <rFont val="Calibri"/>
        <family val="2"/>
        <charset val="238"/>
      </rPr>
      <t>Počty akademických a vědeckých pracovníků podle rozsahu pracovních úvazků a nejvyšší dosažené kvalifikace
(počty fyzických osob dle rozsahu úvazků)</t>
    </r>
  </si>
  <si>
    <t>Vědečtí pracovníci*</t>
  </si>
  <si>
    <t>Fakulta 1 (název)**</t>
  </si>
  <si>
    <t>prof.</t>
  </si>
  <si>
    <t>doc.</t>
  </si>
  <si>
    <t>DrSc., CSc., Dr., Ph.D., Th.D.</t>
  </si>
  <si>
    <t>ostatní</t>
  </si>
  <si>
    <t>Rozsahy úvazků</t>
  </si>
  <si>
    <t>do 0,3</t>
  </si>
  <si>
    <t>0,31–0,5</t>
  </si>
  <si>
    <t>0,51–0,7</t>
  </si>
  <si>
    <t>0,71–1</t>
  </si>
  <si>
    <t>Fakulta 2 (název)**</t>
  </si>
  <si>
    <t>Ostatní pracoviště celkem**</t>
  </si>
  <si>
    <t>Pozn.: uvádí se pouze nejvyšší dosažený akademický titul</t>
  </si>
  <si>
    <t>Pozn.: * = Vědeckým pracovníkem se v tomto případě rozumí osoba, která není akademickým pracovníkem dle § 70 zákona č. 111/1998 Sb., o vysokých školách.</t>
  </si>
  <si>
    <t>Pozn.: ** = Fakulta nebo jiná součást vysoké školy uskutečňující akreditovaný studijní program.</t>
  </si>
  <si>
    <r>
      <rPr>
        <b/>
        <sz val="12"/>
        <color theme="0"/>
        <rFont val="Calibri"/>
        <family val="2"/>
        <charset val="238"/>
      </rPr>
      <t xml:space="preserve">Tab. 6.4: </t>
    </r>
    <r>
      <rPr>
        <b/>
        <sz val="14"/>
        <color theme="0"/>
        <rFont val="Calibri"/>
        <family val="2"/>
        <charset val="238"/>
      </rPr>
      <t>Vedoucí pracovníci (fyzické osoby)</t>
    </r>
  </si>
  <si>
    <t>Rektor/Děkan</t>
  </si>
  <si>
    <t>Prorektor/Proděkan</t>
  </si>
  <si>
    <t>Akademický senát</t>
  </si>
  <si>
    <t>Vědecká/umělecká/akademická rada</t>
  </si>
  <si>
    <t>Kvestor/ Tajemník**</t>
  </si>
  <si>
    <t>Správní rada</t>
  </si>
  <si>
    <t>Ředitel ústavu, vysokoškolského zemědělského nebo lesního statku a ostatních pracovišť</t>
  </si>
  <si>
    <t>Vedoucí pracovník katedry/institutu/výzkumného pracoviště****</t>
  </si>
  <si>
    <t>Vedoucí pracovníci CELKEM *****</t>
  </si>
  <si>
    <t>Vysoká škola (název) - úroveň VŠ/rektorátu, nikoliv údaje za součásti VŠ</t>
  </si>
  <si>
    <t xml:space="preserve">     z toho ženy</t>
  </si>
  <si>
    <t>Vysokoškolské ústavy a zemědělské nebo lesnické statky</t>
  </si>
  <si>
    <t>Ostatní pracoviště celkem***</t>
  </si>
  <si>
    <t>Fakulty*, vysokoškoslské ústavy a ostatní pracoviště celkem</t>
  </si>
  <si>
    <t>Vysoká škola CELKEM*****</t>
  </si>
  <si>
    <r>
      <t xml:space="preserve">Do tabulky se zaznamenávají pouze součásti vysoké školy a pracoviště pro vzdělávací a výzkumnou, vývojovou a inovační, uměleckou nebo další tvůrčí činnost nebo pro poskytování informačních služeb nebo převod technologií. </t>
    </r>
    <r>
      <rPr>
        <b/>
        <u/>
        <sz val="10"/>
        <rFont val="Calibri"/>
        <family val="2"/>
        <charset val="238"/>
        <scheme val="minor"/>
      </rPr>
      <t>Neuvádí se údaje</t>
    </r>
    <r>
      <rPr>
        <b/>
        <sz val="10"/>
        <rFont val="Calibri"/>
        <family val="2"/>
        <charset val="238"/>
        <scheme val="minor"/>
      </rPr>
      <t xml:space="preserve"> za administrativní, účelová zařízení pro kulturní a sportovní činnost, pro ubytování a stravování nebo k zajišťování provozu školy. </t>
    </r>
  </si>
  <si>
    <t>Pozn.: * = pouze fakulty a součásti pod ně spadající (dle výše uvedené charakteristiky)</t>
  </si>
  <si>
    <t>Pozn.: ** = podle zákona o vysokých školách, § 25. čl. 2.</t>
  </si>
  <si>
    <t xml:space="preserve">Pozn.: *** = pracoviště pro vzdělávací a výzkumnou, vývojovou a inovační, uměleckou nebo další tvůrčí činnost nebo pro poskytování informačních služeb nebo převod technologií dle § 22 odst. c) zákona č. 111/1998 Sb. </t>
  </si>
  <si>
    <t xml:space="preserve">Pozn.: **** = vyjmenovaná a obdobná pracoviště pro vzdělávací a výzkumnou, vývojovou a inovační, uměleckou nebo další tvůrčí činnost nebo pro poskytování informačních služeb nebo převod technologií dle § 22 odst. c) zákona č. 111/1998 Sb., spadající pod součást vysoké školy. </t>
  </si>
  <si>
    <r>
      <t xml:space="preserve">Pozn.: ***** = údaj celkem nemusí odrážet reálný stav fyzických osob (jedna osoba může v rámci VŠ či fakulty zastávat více pozic), jedná se o </t>
    </r>
    <r>
      <rPr>
        <b/>
        <sz val="10"/>
        <rFont val="Calibri"/>
        <family val="2"/>
        <charset val="238"/>
        <scheme val="minor"/>
      </rPr>
      <t>prostý součet buňek</t>
    </r>
    <r>
      <rPr>
        <sz val="10"/>
        <rFont val="Calibri"/>
        <family val="2"/>
        <charset val="238"/>
        <scheme val="minor"/>
      </rPr>
      <t xml:space="preserve">. </t>
    </r>
  </si>
  <si>
    <t>Tab. 6.5: Akademičtí a vědečtí pracovníci s cizím státním občanstvím (průměrné přepočtené počty******)</t>
  </si>
  <si>
    <r>
      <t xml:space="preserve">Vědečtí </t>
    </r>
    <r>
      <rPr>
        <b/>
        <sz val="10"/>
        <color theme="1"/>
        <rFont val="Calibri"/>
        <family val="2"/>
        <charset val="238"/>
        <scheme val="minor"/>
      </rPr>
      <t>pracovníci nespadající do ostatních kategorií</t>
    </r>
  </si>
  <si>
    <t xml:space="preserve">       v tom:  Německo</t>
  </si>
  <si>
    <t xml:space="preserve">                    Polsko</t>
  </si>
  <si>
    <t xml:space="preserve">                    Rakousko</t>
  </si>
  <si>
    <t xml:space="preserve">                    Slovensko</t>
  </si>
  <si>
    <t xml:space="preserve">                   ostatní státy EU</t>
  </si>
  <si>
    <t xml:space="preserve">                   ostatní státy mimo EU</t>
  </si>
  <si>
    <t>ženy z celkového počtu (bez ohledu na státní občanství)</t>
  </si>
  <si>
    <t>Ostatní pracoviště celkem</t>
  </si>
  <si>
    <t xml:space="preserve">Pozn.: ****** = Průměrným přepočteným počtem se rozumí podíl celkového počtu skutečně odpracovaných hodin za sledované období od 1. 1. do 31. 12. všemi pracovníky (ve sledované kategorii; vč. DPČ, mimo DPP) a celkového ročního fondu pracovní doby připadajícího na jednoho zaměstnance pracujícího na plnou pracovní dobu. </t>
  </si>
  <si>
    <r>
      <rPr>
        <b/>
        <sz val="12"/>
        <color theme="0"/>
        <rFont val="Calibri"/>
        <family val="2"/>
        <charset val="238"/>
      </rPr>
      <t xml:space="preserve">Tab. 6.6: </t>
    </r>
    <r>
      <rPr>
        <b/>
        <sz val="14"/>
        <color theme="0"/>
        <rFont val="Calibri"/>
        <family val="2"/>
        <charset val="238"/>
      </rPr>
      <t>Nově jmenovaní docenti a profesoři (počty)</t>
    </r>
  </si>
  <si>
    <t>Počet</t>
  </si>
  <si>
    <t>Věkový průměr nově jmenovaných***</t>
  </si>
  <si>
    <t>Na dané VŠ*</t>
  </si>
  <si>
    <t>Kmenoví zaměstnanci VŠ jmenovaní na jiné VŠ**</t>
  </si>
  <si>
    <t>Z toho kmenoví zaměstnanci dané VŠ</t>
  </si>
  <si>
    <t>Fakulta 1 (název)****</t>
  </si>
  <si>
    <t>Profesoři jmenovaní v roce 2024</t>
  </si>
  <si>
    <t>Docenti jmenovaní v roce 2024</t>
  </si>
  <si>
    <t>Fakulta 2 (název)****</t>
  </si>
  <si>
    <t>CELKEM profesoři</t>
  </si>
  <si>
    <t>CELKEM docenti</t>
  </si>
  <si>
    <t>Pozn.: *= Zahrnuty jsou veškeré habilitace a jmenování, které proběhly v daném kalendářním roce na dané VŠ, bez ohledu na to, zda nově jmenovaní docenti a profesoři kmenově spadali pod tuto VŠ.</t>
  </si>
  <si>
    <t>Pozn.: **= Uvádí se počty docentů a profesorů, kteří kmenově spadají pod danou VŠ, ale byli jmenováni na jiné VŠ.</t>
  </si>
  <si>
    <t xml:space="preserve">Pozn.: *** = Věkový průměr se vypočítá z celkového počtu nově jmenovaných na dané VŠ (fakultě nebo celkového počtu). </t>
  </si>
  <si>
    <t>Pozn.: **** = Fakulta nebo jiná součást vysoké školy uskutečňující akreditovaný studijní program</t>
  </si>
  <si>
    <r>
      <rPr>
        <b/>
        <sz val="12"/>
        <color indexed="9"/>
        <rFont val="Calibri"/>
        <family val="2"/>
        <charset val="238"/>
      </rPr>
      <t xml:space="preserve">Tab. 7.1: </t>
    </r>
    <r>
      <rPr>
        <b/>
        <sz val="14"/>
        <color indexed="9"/>
        <rFont val="Calibri"/>
        <family val="2"/>
        <charset val="238"/>
      </rPr>
      <t>Zapojení vysoké školy do programů mezinárodní spolupráce (bez ohledu na zdroj financování)</t>
    </r>
  </si>
  <si>
    <t>H2024/ 7. rámcový program EK</t>
  </si>
  <si>
    <t>Z toho Marie-Curie Actions</t>
  </si>
  <si>
    <t>Ostatní</t>
  </si>
  <si>
    <t>Počet projektů*</t>
  </si>
  <si>
    <t>3</t>
  </si>
  <si>
    <t>Počet vyslaných studentů**</t>
  </si>
  <si>
    <t>Počet přijatých studentů***</t>
  </si>
  <si>
    <t>Počet vyslaných akademických a vědeckých pracovníků****</t>
  </si>
  <si>
    <t>Počet přijatých akademických a vědeckých pracovníků*****</t>
  </si>
  <si>
    <t>2</t>
  </si>
  <si>
    <t>Dotace v tis. Kč******</t>
  </si>
  <si>
    <t>Pozn.: * = Jedná se o v daném roce probíhající projekty.</t>
  </si>
  <si>
    <t>Pozn.: ** = Vyjíždějící studenti (tj. počty výjezdů) – kteří v roce 2024 absolvovali zahraniční pobyt; započítávají se i ti studenti, jejichž pobyt začal v roce 2023. Započítávají se pouze studenti, jejichž pobyt trval více než 4 týdny (28 dní). Pokud VŠ uvádí i jinak dlouhé výjezdy, uvede to v poznámce k tabulce.</t>
  </si>
  <si>
    <t>Pozn.: *** = Přijíždějící studenti (tj. počty příjezdů) – kteří přijeli v roce 2024; započítávají se i ti studenti, jejichž pobyt začal v roce 2023. Započítávají se pouze studenti, jejichž pobyt trval více než 4 týdny (28 dní). Pokud VŠ uvádí i jinak dlouhé výjezdy, uvede to v poznámce k tabulce.</t>
  </si>
  <si>
    <t>Pozn.: **** = Vyjíždějící akademičtí pracovníci (tj. počty výjezdů) – kteří v roce 2024 absolvovali zahraniční pobyt; započítávají se i ti pracovníci, jejichž pobyt začal v roce 2023.</t>
  </si>
  <si>
    <t>Pozn.: ***** = Přijíždějící akademičtí pracovníci (tj. počty příjezdů) – kteří přijeli v roce 2024; započítávají se i ti pracovníci, jejichž pobyt začal v roce 2023.</t>
  </si>
  <si>
    <t xml:space="preserve">Pozn.: ****** = Uvedené částky představují celkové finanční zdroje projektů, včetně spolufinancování MŠMT. </t>
  </si>
  <si>
    <r>
      <rPr>
        <b/>
        <sz val="12"/>
        <color theme="0"/>
        <rFont val="Calibri"/>
        <family val="2"/>
        <charset val="238"/>
      </rPr>
      <t xml:space="preserve">Tab. 7.2: </t>
    </r>
    <r>
      <rPr>
        <b/>
        <sz val="14"/>
        <color theme="0"/>
        <rFont val="Calibri"/>
        <family val="2"/>
        <charset val="238"/>
      </rPr>
      <t>Mobilita studentů, akademických a ostatních pracovníků podle zemí***** (bez ohledu na zdroj financování) (vysoká škola bez dalšího zásahu pouze vyplní tabulku příslušnými hodnotami)</t>
    </r>
  </si>
  <si>
    <t>Počet vyslaných studentů*</t>
  </si>
  <si>
    <t>Počet přijatých studentů**</t>
  </si>
  <si>
    <t>Počet vyslaných akademických pracovníků***</t>
  </si>
  <si>
    <t>Počet přijatých akademických pracovníků****</t>
  </si>
  <si>
    <t>Počet vyslaných ostatních pracovníků***</t>
  </si>
  <si>
    <t>Počet přijatých ostatních pracovníků****</t>
  </si>
  <si>
    <t>CELKEM za zemi</t>
  </si>
  <si>
    <t xml:space="preserve">Země </t>
  </si>
  <si>
    <t>Absolventské stáže (z celkem)******</t>
  </si>
  <si>
    <r>
      <t>Virtuálně</t>
    </r>
    <r>
      <rPr>
        <b/>
        <vertAlign val="superscript"/>
        <sz val="10"/>
        <rFont val="Calibri"/>
        <family val="2"/>
        <charset val="238"/>
        <scheme val="minor"/>
      </rPr>
      <t>1</t>
    </r>
    <r>
      <rPr>
        <b/>
        <sz val="10"/>
        <rFont val="Calibri"/>
        <family val="2"/>
        <charset val="238"/>
        <scheme val="minor"/>
      </rPr>
      <t xml:space="preserve"> (z celkem)</t>
    </r>
  </si>
  <si>
    <t>Afghánská islámská republika</t>
  </si>
  <si>
    <t>Albánská republika</t>
  </si>
  <si>
    <t>Alžírská demokratická a lidová republika</t>
  </si>
  <si>
    <t>Americké Panenské ostrovy</t>
  </si>
  <si>
    <t>Andorrské knížectví</t>
  </si>
  <si>
    <t>Angolská republika</t>
  </si>
  <si>
    <t>Anguilla</t>
  </si>
  <si>
    <t>Antarktida</t>
  </si>
  <si>
    <t>Antigua a Barbuda</t>
  </si>
  <si>
    <t>Argentinská republika</t>
  </si>
  <si>
    <t>Arménská republika</t>
  </si>
  <si>
    <t>Aruba</t>
  </si>
  <si>
    <t>Australské společenství</t>
  </si>
  <si>
    <t>Ázerbájdžánská republika</t>
  </si>
  <si>
    <t>Bahamské společenství</t>
  </si>
  <si>
    <t>Bailiwick Guernsey</t>
  </si>
  <si>
    <t>Bailiwick Jersey</t>
  </si>
  <si>
    <t>Bangladéšská lidová republika</t>
  </si>
  <si>
    <t>Barbados</t>
  </si>
  <si>
    <t>Belgické království</t>
  </si>
  <si>
    <t>Belize</t>
  </si>
  <si>
    <t>Běloruská republika</t>
  </si>
  <si>
    <t>Beninská republika</t>
  </si>
  <si>
    <t>Bermudy</t>
  </si>
  <si>
    <t>Bhútánské království</t>
  </si>
  <si>
    <t>Bolívarovská republika Venezuela</t>
  </si>
  <si>
    <t>Bonaire, Svatý Eustach a Saba</t>
  </si>
  <si>
    <t>Bosna a Hercegovina</t>
  </si>
  <si>
    <t>Botswanská republika</t>
  </si>
  <si>
    <t>Bouvetův ostrov</t>
  </si>
  <si>
    <t>Brazilská federativní republika</t>
  </si>
  <si>
    <t>Britské Panenské ostrovy</t>
  </si>
  <si>
    <t>Britské území v Indickém oceánu</t>
  </si>
  <si>
    <t>Bulharská republika</t>
  </si>
  <si>
    <t>Burkina Faso</t>
  </si>
  <si>
    <t>Burundská republika</t>
  </si>
  <si>
    <t>Cookovy ostrovy</t>
  </si>
  <si>
    <t>Čadská republika</t>
  </si>
  <si>
    <t>Černá Hora</t>
  </si>
  <si>
    <t>Česká republika</t>
  </si>
  <si>
    <t>Čínská lidová republika</t>
  </si>
  <si>
    <t>Dánské království</t>
  </si>
  <si>
    <t>Demokratická republika Svatý Tomáš a Princův ostrov</t>
  </si>
  <si>
    <t>Demokratická republika Východní Timor</t>
  </si>
  <si>
    <t>Departement Mayotte</t>
  </si>
  <si>
    <t>Dominické společenství</t>
  </si>
  <si>
    <t>Dominikánská republika</t>
  </si>
  <si>
    <t>Džibutská republika</t>
  </si>
  <si>
    <t>Egyptská arabská republika</t>
  </si>
  <si>
    <t>Ekvádorská republika</t>
  </si>
  <si>
    <t>Estonská republika</t>
  </si>
  <si>
    <t>Etiopská federativní demokratická republika</t>
  </si>
  <si>
    <t>Faerské ostrovy</t>
  </si>
  <si>
    <t>Falklandy (Malvíny)</t>
  </si>
  <si>
    <t>Federace Svatý Kryštof a Nevis</t>
  </si>
  <si>
    <t>Federativní státy Mikronésie</t>
  </si>
  <si>
    <t>Fidžijská republika</t>
  </si>
  <si>
    <t>Filipínská republika</t>
  </si>
  <si>
    <t>Finská republika</t>
  </si>
  <si>
    <t>Francouzská Guyana</t>
  </si>
  <si>
    <t>Francouzská jižní a antarktická území</t>
  </si>
  <si>
    <t>Francouzská Polynésie</t>
  </si>
  <si>
    <t>Francouzská republika</t>
  </si>
  <si>
    <t>Gabonská republika</t>
  </si>
  <si>
    <t>Gambijská republika</t>
  </si>
  <si>
    <t>Ghanská republika</t>
  </si>
  <si>
    <t>Gibraltar</t>
  </si>
  <si>
    <t>Grenada</t>
  </si>
  <si>
    <t>Grónsko</t>
  </si>
  <si>
    <t>Gruzie</t>
  </si>
  <si>
    <t>Guatemalská republika</t>
  </si>
  <si>
    <t>Guinejská republika</t>
  </si>
  <si>
    <t>Guyanská kooperativní republika</t>
  </si>
  <si>
    <t>Heardův ostrov a MacDonaldovy ostrovy</t>
  </si>
  <si>
    <t>Honduraská republika</t>
  </si>
  <si>
    <t>Chilská republika</t>
  </si>
  <si>
    <t>Chorvatská republika</t>
  </si>
  <si>
    <t>Indická republika</t>
  </si>
  <si>
    <t>Indonéská republika</t>
  </si>
  <si>
    <t>Irácká republika</t>
  </si>
  <si>
    <t>Íránská islámská republika</t>
  </si>
  <si>
    <t>Irsko</t>
  </si>
  <si>
    <t>Islandská republika</t>
  </si>
  <si>
    <t>Italská republika</t>
  </si>
  <si>
    <t>Jamajka</t>
  </si>
  <si>
    <t>Japonsko</t>
  </si>
  <si>
    <t>Jemenská republika</t>
  </si>
  <si>
    <t>Jihoafrická republika</t>
  </si>
  <si>
    <t>Jihosúdánská republika</t>
  </si>
  <si>
    <t>Jižní Georgie a Jižní Sandwichovy ostrovy</t>
  </si>
  <si>
    <t>Jordánské hášimovské království</t>
  </si>
  <si>
    <t>Kajmanské ostrovy</t>
  </si>
  <si>
    <t>Kambodžské království</t>
  </si>
  <si>
    <t>Kamerunská republika</t>
  </si>
  <si>
    <t>Kanada</t>
  </si>
  <si>
    <t>Kapverdská republika</t>
  </si>
  <si>
    <t>Keňská republika</t>
  </si>
  <si>
    <t>Kolumbijská republika</t>
  </si>
  <si>
    <t>Komorský svaz</t>
  </si>
  <si>
    <t>Konžská demokratická republika</t>
  </si>
  <si>
    <t>Konžská republika</t>
  </si>
  <si>
    <t>Korejská lidově demokratická republika</t>
  </si>
  <si>
    <t>Korejská republika</t>
  </si>
  <si>
    <t>Kosovská republika</t>
  </si>
  <si>
    <t>Kostarická republika</t>
  </si>
  <si>
    <t>Království Bahrajn</t>
  </si>
  <si>
    <t>Království Saúdská Arábie</t>
  </si>
  <si>
    <t>Království Tonga</t>
  </si>
  <si>
    <t>Kubánská republika</t>
  </si>
  <si>
    <t>Kuvajtský stát</t>
  </si>
  <si>
    <t>Kyperská republika</t>
  </si>
  <si>
    <t>Kyrgyzská republika</t>
  </si>
  <si>
    <t>Laoská lidově demokratická republika</t>
  </si>
  <si>
    <t>Lesothské království</t>
  </si>
  <si>
    <t>Libanonská republika</t>
  </si>
  <si>
    <t>Liberijská republika</t>
  </si>
  <si>
    <t>Libyjský stát</t>
  </si>
  <si>
    <t>Lichtenštejnské knížectví</t>
  </si>
  <si>
    <t>Litevská republika</t>
  </si>
  <si>
    <t>Lotyšská republika</t>
  </si>
  <si>
    <t>Lucemburské velkovévodství</t>
  </si>
  <si>
    <t>Madagaskarská republika</t>
  </si>
  <si>
    <t>Maďarsko</t>
  </si>
  <si>
    <t>Malajsie</t>
  </si>
  <si>
    <t>Malawiská republika</t>
  </si>
  <si>
    <t>Maledivská republika</t>
  </si>
  <si>
    <t>Maltská republika</t>
  </si>
  <si>
    <t>Marocké království</t>
  </si>
  <si>
    <t>Martinik</t>
  </si>
  <si>
    <t>Mauricijská republika</t>
  </si>
  <si>
    <t>Mauritánská islámská republika</t>
  </si>
  <si>
    <t>Menší odlehlé ostrovy USA</t>
  </si>
  <si>
    <t>Mnohonárodní stát Bolívie</t>
  </si>
  <si>
    <t>Moldavská republika</t>
  </si>
  <si>
    <t>Monacké knížectví</t>
  </si>
  <si>
    <t>Mongolsko</t>
  </si>
  <si>
    <t>Montserrat</t>
  </si>
  <si>
    <t>Mosambická republika</t>
  </si>
  <si>
    <t>Namibijská republika</t>
  </si>
  <si>
    <t>Nepálská federativní demokratická republika</t>
  </si>
  <si>
    <t>Nezávislý stát Papua Nová Guinea</t>
  </si>
  <si>
    <t>Nezávislý stát Samoa</t>
  </si>
  <si>
    <t>Nigerijská federativní republika</t>
  </si>
  <si>
    <t>Nigerská republika</t>
  </si>
  <si>
    <t>Nikaragujská republika</t>
  </si>
  <si>
    <t>Niue</t>
  </si>
  <si>
    <t>Nizozemské království</t>
  </si>
  <si>
    <t>Norské království</t>
  </si>
  <si>
    <t>Nová Kaledonie</t>
  </si>
  <si>
    <t>Nový Zéland</t>
  </si>
  <si>
    <t>Ostrov Man</t>
  </si>
  <si>
    <t>Ostrovy Turks a Caicos</t>
  </si>
  <si>
    <t>Pákistánská islámská republika</t>
  </si>
  <si>
    <t>Palestinská autonomní území</t>
  </si>
  <si>
    <t>Panamská republika</t>
  </si>
  <si>
    <t>Paraguayská republika</t>
  </si>
  <si>
    <t>Peruánská republika</t>
  </si>
  <si>
    <t>Pitcairnovy ostrovy</t>
  </si>
  <si>
    <t>Polská republika</t>
  </si>
  <si>
    <t>Portorické společenství</t>
  </si>
  <si>
    <t>Portugalská republika</t>
  </si>
  <si>
    <t>Provincie Alandy</t>
  </si>
  <si>
    <t>Rakouská republika</t>
  </si>
  <si>
    <t>Region Guadeloupe</t>
  </si>
  <si>
    <t>Region Réunion</t>
  </si>
  <si>
    <t>Republika Guinea-Bissau</t>
  </si>
  <si>
    <t>Republika Haiti</t>
  </si>
  <si>
    <t>Republika Kazachstán</t>
  </si>
  <si>
    <t>Republika Kiribati</t>
  </si>
  <si>
    <t>Republika Mali</t>
  </si>
  <si>
    <t>Republika Marshallovy ostrovy</t>
  </si>
  <si>
    <t>Republika Myanmarský svaz</t>
  </si>
  <si>
    <t>Republika Nauru</t>
  </si>
  <si>
    <t>Republika Palau</t>
  </si>
  <si>
    <t>Republika Pobřeží slonoviny</t>
  </si>
  <si>
    <t>Republika Rovníková Guinea</t>
  </si>
  <si>
    <t>Republika San Marino</t>
  </si>
  <si>
    <t>Republika Severní Makedonie</t>
  </si>
  <si>
    <t>Republika Sierra Leone</t>
  </si>
  <si>
    <t>Republika Tádžikistán</t>
  </si>
  <si>
    <t>Republika Trinidad a Tobago</t>
  </si>
  <si>
    <t>Republika Uzbekistán</t>
  </si>
  <si>
    <t>Republika Vanuatu</t>
  </si>
  <si>
    <t>Rumunsko</t>
  </si>
  <si>
    <t>Ruská federace</t>
  </si>
  <si>
    <t>Rwandská republika</t>
  </si>
  <si>
    <t>Řecká republika</t>
  </si>
  <si>
    <t>Saharská arabská demokratická republika</t>
  </si>
  <si>
    <t>Salvadorská republika</t>
  </si>
  <si>
    <t>Senegalská republika</t>
  </si>
  <si>
    <t>Seychelská republika</t>
  </si>
  <si>
    <t>Singapurská republika</t>
  </si>
  <si>
    <t>Slovenská republika</t>
  </si>
  <si>
    <t>Slovinská republika</t>
  </si>
  <si>
    <t>Somálská federativní republika</t>
  </si>
  <si>
    <t>Spojené království Velké Británie a Severního Irska</t>
  </si>
  <si>
    <t>Spojené státy americké</t>
  </si>
  <si>
    <t>Spojené státy mexické</t>
  </si>
  <si>
    <t>Společenství Severní Mariany</t>
  </si>
  <si>
    <t>Společenství Svatý Bartoloměj</t>
  </si>
  <si>
    <t>Společenství Svatý Martin</t>
  </si>
  <si>
    <t>Spolková republika Německo</t>
  </si>
  <si>
    <t>Srbská republika</t>
  </si>
  <si>
    <t>Stát Brunej Darussalam</t>
  </si>
  <si>
    <t>Stát Eritrea</t>
  </si>
  <si>
    <t>Stát Izrael</t>
  </si>
  <si>
    <t>Stát Katar</t>
  </si>
  <si>
    <t>Stát Spojené arabské emiráty</t>
  </si>
  <si>
    <t>Středoafrická republika</t>
  </si>
  <si>
    <t>Súdánská republika</t>
  </si>
  <si>
    <t>Sultanát Omán</t>
  </si>
  <si>
    <t>Surinamská republika</t>
  </si>
  <si>
    <t>Svatá Helena, Ascension a Tristan da Cunha</t>
  </si>
  <si>
    <t>Svatá Lucie</t>
  </si>
  <si>
    <t>Svatý Martin (NL)</t>
  </si>
  <si>
    <t>Svatý Vincenc a Grenadiny</t>
  </si>
  <si>
    <t>Svazijské království</t>
  </si>
  <si>
    <t>Syrská arabská republika</t>
  </si>
  <si>
    <t>Šalomounovy ostrovy</t>
  </si>
  <si>
    <t>Španělské království</t>
  </si>
  <si>
    <t>Špicberky a Jan Mayen</t>
  </si>
  <si>
    <t>Šrílanská demokratická socialistická republika</t>
  </si>
  <si>
    <t>Švédské království</t>
  </si>
  <si>
    <t>Švýcarská konfederace</t>
  </si>
  <si>
    <t>Tanzanská sjednocená republika</t>
  </si>
  <si>
    <t>Teritorium Guam</t>
  </si>
  <si>
    <t>Teritorium Wallisovy ostrovy a Futuna</t>
  </si>
  <si>
    <t>Thajské království</t>
  </si>
  <si>
    <t>Tchaj-wan</t>
  </si>
  <si>
    <t>Tokelau</t>
  </si>
  <si>
    <t>Tožská republika</t>
  </si>
  <si>
    <t>Tuniská republika</t>
  </si>
  <si>
    <t>Turecká republika</t>
  </si>
  <si>
    <t>Turkmenistán</t>
  </si>
  <si>
    <t>Tuvalu</t>
  </si>
  <si>
    <t>Ugandská republika</t>
  </si>
  <si>
    <t>Ukrajina</t>
  </si>
  <si>
    <t>Uruguayská východní republika</t>
  </si>
  <si>
    <t>Území Americká Samoa</t>
  </si>
  <si>
    <t>Území Kokosové (Keelingovy) ostrovy</t>
  </si>
  <si>
    <t>Území Norfolk</t>
  </si>
  <si>
    <t>Území Vánoční ostrov</t>
  </si>
  <si>
    <t>Územní společenství Saint Pierre a Miquelon</t>
  </si>
  <si>
    <t>Vatikánský městský stát</t>
  </si>
  <si>
    <t>Vietnamská socialistická republika</t>
  </si>
  <si>
    <t>Zambijská republika</t>
  </si>
  <si>
    <t>Země Curaçao</t>
  </si>
  <si>
    <t>Zimbabwská republika</t>
  </si>
  <si>
    <t>Zvláštní administrativní oblast Čínské lidové republiky Hongkong</t>
  </si>
  <si>
    <t>Zvláštní administrativní oblast Čínské lidové republiky Macao</t>
  </si>
  <si>
    <t xml:space="preserve">Pozn.: * = Vyjíždějící studenti (tj. počty výjezdů) – studenti, kteří v roce 2024 absolvovali (ukončili) zahraniční pobyt; započítávají se i ti studenti, jejichž pobyt začal v roce 2023. Započítávají se pouze studenti, jejichž pobyt trval alespoň 2 týdny (14 dní). </t>
  </si>
  <si>
    <t xml:space="preserve">Pozn.: ** = Přijíždějící studenti (tj. počty příjezdů) – studenti, kteří přijeli v roce 2024; započítávají se i ti studenti, jejichž pobyt začal v roce 2023. Započítávají se pouze studenti, jejichž pobyt trval alespoň 2 týdny (14 dní). </t>
  </si>
  <si>
    <t>Pozn.: *** = Vyjíždějící akademičtí/ostatní pracovníci (tj. počty výjezdů) – pracovníci, kteří v roce 2024 absolvovali (ukončili) zahraniční pobyt; započítávají se i ti pracovníci, jejichž pobyt začal v roce 2023. Započítávají se pouze pracovníci, jejichž pobyt trval alespoň 5 dní.</t>
  </si>
  <si>
    <t>Pozn.: **** = Přijíždějící akademičtí/ostatní pracovníci (tj. počty příjezdů) – pracovníci, kteří přijeli v roce 2024; započítávají se i ti pracovníci, jejichž pobyt začal v roce 2023. Započítávají se pouze pracovníci, jejichž pobyt trval alespoň 5 dní.</t>
  </si>
  <si>
    <t>Pozn.:  ***** = V tabulce 7.2 Mobilita studentů a akademických a ostatních pracovníků podle zemí je uveden výčet všech zemí; účelem je usnadnění zpracování získaných údajů MŠMT. Současně by neměl představovat dodatečnou zátěž pro vysoké školy při vyplňování. V případě neexistence mobility z dané země nevyplňujte prosím buňku.</t>
  </si>
  <si>
    <t>Pozn.:  ****** = Absolventskou stáží se rozumí praktická stáž v zahraničním podniku nebo organizaci v délce 2-12 měsíců, která je započatá po úspěšném absolvování studia a ukončená do jednoho roku od absolvování studia. Absolventská stáž je realizována na základě trojstranné dohody mezi studentem, vysílající vysokoškolskou institucí a přijímající organizací, institucí, podnikem.</t>
  </si>
  <si>
    <r>
      <t xml:space="preserve">Pozn.: </t>
    </r>
    <r>
      <rPr>
        <vertAlign val="superscript"/>
        <sz val="10"/>
        <rFont val="Calibri"/>
        <family val="2"/>
        <charset val="238"/>
        <scheme val="minor"/>
      </rPr>
      <t>1</t>
    </r>
    <r>
      <rPr>
        <sz val="10"/>
        <rFont val="Calibri"/>
        <family val="2"/>
        <charset val="238"/>
        <scheme val="minor"/>
      </rPr>
      <t xml:space="preserve"> = Pokud se virtuální mobilita na VŠ nerealizovala, uveďte nulu. Pokud se realizovala, ale nejsou dostupné údaje, uveďte kvalifikovaný odhad a buňku/buňky/sloupec okomentujte (např. kvalifikovaný odhad). Pokud není možné uvést kvalifikovaný odhad, nechte buňku prázdnou a a buňku/buňky/sloupec okomentujte (např. n/a). </t>
    </r>
  </si>
  <si>
    <r>
      <t xml:space="preserve">Tab. 7.3: </t>
    </r>
    <r>
      <rPr>
        <b/>
        <sz val="14"/>
        <color indexed="9"/>
        <rFont val="Calibri"/>
        <family val="2"/>
        <charset val="238"/>
      </rPr>
      <t>Mobilita absolventů** (počty a podíly absolvovaných studií)</t>
    </r>
  </si>
  <si>
    <t>CELKEM**</t>
  </si>
  <si>
    <t>podíl</t>
  </si>
  <si>
    <t>počet</t>
  </si>
  <si>
    <t>Podíl [%] a počet absolventů, kteří během svého studia vyjeli na zahraniční pobyt v délce alespoň 14 dní</t>
  </si>
  <si>
    <t xml:space="preserve">Podíl [%] a počet absolventů doktorského studia, u nichž délka zahraničního pobytu dosáhla alespoň 1 měsíc (tj. 30 dní) </t>
  </si>
  <si>
    <t>Podíl [%] a počet absolventů doktorského studia, u nichž délka zahraničního pobytu dosáhla alespoň 1 měsíc (tj. 30 dní)</t>
  </si>
  <si>
    <t xml:space="preserve">Pozn.: ** = Celkové hodnoty za fakultu (poslední pole ve vrchním řádku u každé fakulty) i za vysokou školu (všechna prázdná pole za vysokou školu ve struktuře VZ) nejsou součtem či průměrem za předcházející údaje v řádcích či sloupcích. Hodnoty do těchto buněk je potřeba vypočítat zvlášť. </t>
  </si>
  <si>
    <r>
      <rPr>
        <b/>
        <sz val="12"/>
        <color theme="0"/>
        <rFont val="Calibri"/>
        <family val="2"/>
        <charset val="238"/>
      </rPr>
      <t xml:space="preserve">Tab. 8.1: </t>
    </r>
    <r>
      <rPr>
        <b/>
        <sz val="14"/>
        <color theme="0"/>
        <rFont val="Calibri"/>
        <family val="2"/>
        <charset val="238"/>
      </rPr>
      <t xml:space="preserve"> Konference (spolu)pořádané vysokou školou (počty)</t>
    </r>
  </si>
  <si>
    <t xml:space="preserve">S počtem účastníků vyšším než 60 </t>
  </si>
  <si>
    <t>Mezinárodní konference**</t>
  </si>
  <si>
    <t>Fyzické***</t>
  </si>
  <si>
    <t>Virtuální***</t>
  </si>
  <si>
    <t xml:space="preserve"> </t>
  </si>
  <si>
    <t>Pozn.: ** = Mezinárodní konference je taková konference, které se účastní alespoň jeden zahraniční řečník a jejíž všechny příspěvky jsou lokalizované do alespoň jednoho z následujících jazyků - angličtina, francouzština, němčina, nebo do jazyka vlastního oborovému zaměření dané konference, např. pro filologické obory.</t>
  </si>
  <si>
    <t xml:space="preserve">Pozn.: *** = Konference spadá do kategorie, pokud se jí v dané formě zúčastnilo více než 50 % účastníků (i odhadem). Kategorie jsou výlučné. </t>
  </si>
  <si>
    <r>
      <rPr>
        <b/>
        <sz val="12"/>
        <color indexed="9"/>
        <rFont val="Calibri"/>
        <family val="2"/>
        <charset val="238"/>
      </rPr>
      <t xml:space="preserve">Tab. 8.2: </t>
    </r>
    <r>
      <rPr>
        <b/>
        <sz val="14"/>
        <color indexed="9"/>
        <rFont val="Calibri"/>
        <family val="2"/>
        <charset val="238"/>
      </rPr>
      <t>Odborníci z aplikační sféry* podílející se na výuce a na praxi v akreditovaných studijních programech (počty)</t>
    </r>
  </si>
  <si>
    <t>Osoby mající pracovně právní vztah s vysokou školou nebo její součástí</t>
  </si>
  <si>
    <t>Osoby nemající pracovně právní vztah s vysokou školou nebo její součástí</t>
  </si>
  <si>
    <t>Počet osob podílejících se na výuce</t>
  </si>
  <si>
    <t>Počet osob podílejících se na vedení závěrečné práce</t>
  </si>
  <si>
    <t>Počet osob podílejících se na zajištění praxí***</t>
  </si>
  <si>
    <t>Pozn.: * = Odborníci z aplikační sféry podílející se alespoň z jedné třetiny časového rozvrhu na výuce alespoň jednoho kurzu nebo jsou vedoucími závěrečné práce studenta. Pokud daný pracovník je kmenovým zaměstnancem dané VŠ/fakulty, měl by mít minimálně stejně velký úvazek i mimo VŠ/fakultu.</t>
  </si>
  <si>
    <t>Pozn.: ** = Fakulta nebo jiná součást vysoké školy uskutečňující akreditovaný studijní program/obor.</t>
  </si>
  <si>
    <t>Pozn.: *** = Jedná se o osoby mající přímou zodpovědnost za výkon odborné praxe studenta.</t>
  </si>
  <si>
    <r>
      <rPr>
        <b/>
        <sz val="12"/>
        <color indexed="9"/>
        <rFont val="Calibri"/>
        <family val="2"/>
        <charset val="238"/>
      </rPr>
      <t xml:space="preserve">Tab. 8.3: </t>
    </r>
    <r>
      <rPr>
        <b/>
        <sz val="14"/>
        <color indexed="9"/>
        <rFont val="Calibri"/>
        <family val="2"/>
        <charset val="238"/>
      </rPr>
      <t>Studijní</t>
    </r>
    <r>
      <rPr>
        <b/>
        <sz val="14"/>
        <rFont val="Calibri"/>
        <family val="2"/>
        <charset val="238"/>
      </rPr>
      <t xml:space="preserve"> </t>
    </r>
    <r>
      <rPr>
        <b/>
        <sz val="14"/>
        <color theme="0"/>
        <rFont val="Calibri"/>
        <family val="2"/>
        <charset val="238"/>
      </rPr>
      <t>obory/programy****,</t>
    </r>
    <r>
      <rPr>
        <b/>
        <sz val="14"/>
        <color indexed="9"/>
        <rFont val="Calibri"/>
        <family val="2"/>
        <charset val="238"/>
      </rPr>
      <t xml:space="preserve"> které mají ve své obsahové náplni povinné absolvování odborné praxe*** po dobu alespoň 1 měsíce</t>
    </r>
    <r>
      <rPr>
        <b/>
        <sz val="14"/>
        <color theme="0"/>
        <rFont val="Calibri"/>
        <family val="2"/>
        <charset val="238"/>
      </rPr>
      <t>*</t>
    </r>
    <r>
      <rPr>
        <b/>
        <sz val="14"/>
        <color indexed="9"/>
        <rFont val="Calibri"/>
        <family val="2"/>
        <charset val="238"/>
      </rPr>
      <t xml:space="preserve"> (počty)</t>
    </r>
  </si>
  <si>
    <t>Počty studijních oborů/programů****</t>
  </si>
  <si>
    <t>Počty aktivních studií</t>
  </si>
  <si>
    <t>Akademický profil</t>
  </si>
  <si>
    <t>Profesní profil</t>
  </si>
  <si>
    <t xml:space="preserve">Pozn.: * = Doba trvání jednotlivých povinných praxí mohla být i kratší, ale v součtu musela dosahovat alespoň 1 měsíce. </t>
  </si>
  <si>
    <t>Pozn.: ** = Fakulta nebo jiná součást vysoké školy uskutečňující akreditovaný studijní program/obor</t>
  </si>
  <si>
    <r>
      <t xml:space="preserve">Pozn.: *** = Povinnou praxí se rozumí taková, která je součástí akreditace daného studijního oboru, přičemž se může jednat o součást některého z předmětů či o samostatný předmět. </t>
    </r>
    <r>
      <rPr>
        <sz val="10"/>
        <rFont val="Calibri"/>
        <family val="2"/>
        <charset val="238"/>
        <scheme val="minor"/>
      </rPr>
      <t>Jedná se o odborné profesní praxe.</t>
    </r>
  </si>
  <si>
    <t>Pozn.: **** = VŠ uvede údaj vztahující se k nejnižší akreditované jednotce - promírně studijní obor, pokud studijní program se nedělí na studijní obory, tak údaj za studijní program</t>
  </si>
  <si>
    <r>
      <rPr>
        <b/>
        <sz val="12"/>
        <color theme="0"/>
        <rFont val="Calibri"/>
        <family val="2"/>
        <charset val="238"/>
      </rPr>
      <t>Tab. 8.4</t>
    </r>
    <r>
      <rPr>
        <b/>
        <sz val="14"/>
        <color theme="0"/>
        <rFont val="Calibri"/>
        <family val="2"/>
        <charset val="238"/>
      </rPr>
      <t xml:space="preserve">: Transfer znalostí a výsledků výzkumu do praxe </t>
    </r>
  </si>
  <si>
    <t>Souhrnné informace k tab. 8.4</t>
  </si>
  <si>
    <t>Nově uzavřené licenční smlouvy, smluvní výzkum, konzultace, poradentství a placené vzdělávací kurzy pro zaměstnance subjektů aplikační sféry</t>
  </si>
  <si>
    <t>Celkový počet</t>
  </si>
  <si>
    <t>Celkové příjmy</t>
  </si>
  <si>
    <t>V ČR</t>
  </si>
  <si>
    <t>V zahraničí</t>
  </si>
  <si>
    <t>Počet CELKEM</t>
  </si>
  <si>
    <t>Příjmy CELKEM</t>
  </si>
  <si>
    <t>Počet nových spin-off/start-up podniků*</t>
  </si>
  <si>
    <t>Průměrný příjem na 1 zakázku</t>
  </si>
  <si>
    <t>Patentové přihlášky podané</t>
  </si>
  <si>
    <t>Udělené patenty**</t>
  </si>
  <si>
    <t>Zapsané užitné vzory</t>
  </si>
  <si>
    <t>Licenční smlouvy platné k 31. 12.</t>
  </si>
  <si>
    <t>Licenční smlouvy nově uzavřené</t>
  </si>
  <si>
    <t>Smluvní výzkum***, konzultace a poradentství***</t>
  </si>
  <si>
    <t>Placené vzdělávací kurzy pro zaměstnance subjektů aplikační sféry***</t>
  </si>
  <si>
    <t>Pozn.: *= Jedná se o nově vzniklé spin-off/start-up podniky podpořené vysokou školou v roce 2024 (počty).</t>
  </si>
  <si>
    <t>Pozn.: **= V položce "V zahraničí" se v případě Evropského patentu tento v tabulce vykazuje pouze jednou, bez ohledu na počet designovaných zemí.</t>
  </si>
  <si>
    <t xml:space="preserve">Pozn.: ***= Definice položek týkajících se příjmů a hodnoty v tabulce u těchto položek odpovídají Výroční zprávě o hospodaření pro rok 2024 pro VVŠ (tab. č. 6). SVŠ vyplní tyto položky dle uvážení. </t>
  </si>
  <si>
    <r>
      <rPr>
        <b/>
        <sz val="10"/>
        <color indexed="8"/>
        <rFont val="Calibri"/>
        <family val="2"/>
        <charset val="238"/>
      </rPr>
      <t>Licenční smlouva</t>
    </r>
    <r>
      <rPr>
        <sz val="10"/>
        <color indexed="8"/>
        <rFont val="Calibri"/>
        <family val="2"/>
        <charset val="238"/>
      </rPr>
      <t xml:space="preserve"> je</t>
    </r>
    <r>
      <rPr>
        <sz val="10"/>
        <color indexed="8"/>
        <rFont val="Calibri"/>
        <family val="2"/>
        <charset val="238"/>
      </rPr>
      <t xml:space="preserve"> definována jako poskytnutí práva ve sjednaném rozsahu a na sjednaném území na nabytí či poskytnutí licence na některou z ochran duševního a průmyslového vlastnictví. Licenční smlouvy se uzavírají k patentovaným vynálezům, resp. zapsaným užitným vzorům, průmyslovým vzorům, topografii polovodičových výrobků, novým odrůdám rostlin a plemenům zvířat či k ochranným známkám písemnou smlouvou. Poskytovatel opravňuje nabyvatele ve sjednaném rozsahu a na sjednaném území k výkonu práv z duševního a průmyslového vlastnictví a nabyvatel se zavazuje k poskytování určité úplaty (licenční poplatky) nebo jiné majetkové hodnoty. Nabyvateli přitom nehrozí obvinění z narušení duševního vlastnictví či autorského práva ze strany poskytovatele.</t>
    </r>
  </si>
  <si>
    <r>
      <rPr>
        <b/>
        <sz val="10"/>
        <color indexed="8"/>
        <rFont val="Calibri"/>
        <family val="2"/>
        <charset val="238"/>
      </rPr>
      <t>Smluvní výzkum</t>
    </r>
    <r>
      <rPr>
        <sz val="10"/>
        <color indexed="8"/>
        <rFont val="Calibri"/>
        <family val="2"/>
        <charset val="238"/>
      </rPr>
      <t xml:space="preserve"> je výzkum na zakázku, který vychází ze spolupráce (interakce) specificky plnící především výzkumné potřeby subjektů aplikační sféry a vysokoškolská instituce je pro subjekt aplikační sféry realizuje dle jeho požadavků a potřeb. Za tento výzkum jsou jí tímto subjektem poskytovány finanční prostředky. Typicky zahrnuje rozsáhlejší projekty, originální výzkum a psaný report. Obvykle bývá výzkum na zakázku zadán jednou konkrétní externí organizací (pro její potřebu). Není rozhodující, zda finanční prostředky, které subjekt aplikační sféry na takový smluvní výzkum vynaložil, pochází z veřejných či soukromých zdrojů. Za smluvní výzkum nelze považovat případ, kdy je vysoká škola příjemcem účelové podpory na aplikovaný výzkum.</t>
    </r>
  </si>
  <si>
    <r>
      <rPr>
        <b/>
        <sz val="10"/>
        <color indexed="8"/>
        <rFont val="Calibri"/>
        <family val="2"/>
        <charset val="238"/>
      </rPr>
      <t>Placené vzdělávací kurzy</t>
    </r>
    <r>
      <rPr>
        <sz val="10"/>
        <color indexed="8"/>
        <rFont val="Calibri"/>
        <family val="2"/>
        <charset val="238"/>
      </rPr>
      <t xml:space="preserve"> prohlubující kvalifikaci zaměstnanců subjektů aplikační sféry (např. podnikové vzdělávací kurzy). Subjektem aplikační sféry se zde rozumí právnická osoba, jejíž hlavní činností není výzkum a vývoj. Může se jednat o podnikatelský subjekt, orgán veřejné správy, neziskovou organizaci, apod. - vždy s podmínkou, že hlavní činnost není výzkumná. Výnosy budou zahrnuty z těch vzdělávacích kurzů, které jsou "na zakázku", tzn. po dohodě s danou organizací pro její zaměstnance. Nejedná se zde o vyčíslení nákladů účastníků vzdělávacích kurzů, kteří jsou zaměstnaní ve společnosti, která splňuje výše uvedenou definici. Naopak, jedná se o kurzy, jež vznikly po dohodě s vybranou společností, neboť tato chtěla školit své zaměstnance.</t>
    </r>
  </si>
  <si>
    <r>
      <rPr>
        <b/>
        <sz val="10"/>
        <color indexed="8"/>
        <rFont val="Calibri"/>
        <family val="2"/>
        <charset val="238"/>
      </rPr>
      <t xml:space="preserve">Konzultace a poradenství </t>
    </r>
    <r>
      <rPr>
        <sz val="10"/>
        <color indexed="8"/>
        <rFont val="Calibri"/>
        <family val="2"/>
        <charset val="238"/>
      </rPr>
      <t>je založeno na poskytnutí expertní rady, názoru či činnosti, jenž závisí na vysoké míře intelektuálních vstupních zdrojů od vysokoškolské instituce ke klientovi. Vysoká škola za úplatu a v souladu s tržními podmínkami poskytuje konzultační a poradenské služby subjektům aplikační sféry. Hlavním požadovaným výstupem konzultace není vytvoření nové znalosti (vědomosti), ale porozumění nebo pochopení určitého stavu.</t>
    </r>
  </si>
  <si>
    <r>
      <rPr>
        <b/>
        <sz val="12"/>
        <color theme="0"/>
        <rFont val="Calibri"/>
        <family val="2"/>
        <charset val="238"/>
      </rPr>
      <t xml:space="preserve">Tab. 12.1: </t>
    </r>
    <r>
      <rPr>
        <b/>
        <sz val="14"/>
        <color theme="0"/>
        <rFont val="Calibri"/>
        <family val="2"/>
        <charset val="238"/>
      </rPr>
      <t>Ubytování, stravování</t>
    </r>
  </si>
  <si>
    <t>Lůžková kapacita kolejí VŠ celková</t>
  </si>
  <si>
    <t>Počet lůžek v pronajatých zařízeních</t>
  </si>
  <si>
    <t>Počet podaných žádostí/rezervací o ubytování k 31/12/2024</t>
  </si>
  <si>
    <t>Počet kladně vyřízených žádostí/rezervací o ubytování k 31/12/2024</t>
  </si>
  <si>
    <t>Počet lůžkodnů v roce 2024</t>
  </si>
  <si>
    <t>Celkový počet ukončených smluv (pandemie)*</t>
  </si>
  <si>
    <t>Celkový počet upravených smluv (pandemie)**</t>
  </si>
  <si>
    <t>Celkový počet smluv s výjimkou (pandemie)***</t>
  </si>
  <si>
    <t>Počet hlavních jídel vydaných v roce 2024 studentům</t>
  </si>
  <si>
    <t>Počet hlavních jídel vydaných v roce 2024 zaměstnancům vysoké školy</t>
  </si>
  <si>
    <t>Počet hlavních jídel vydaných v roce 2024 ostatním strávníkům</t>
  </si>
  <si>
    <t xml:space="preserve">Pozn.: * = Počet smluv, které byly v průběhu roku ukončeny v důsledku vládních protipandemických opatření týkajících se ubytování. </t>
  </si>
  <si>
    <t xml:space="preserve">Pozn.: ** = Počet smluv, které byly v průběhu roku upraveny v důsledku vládních protipandemických opatření týkajících se ubytování. Nemusí se jednat o formální úpravu smlouvy, ale i změnu jejího plnění  - typicky se jedná o snížení ceny ubytování v případě, že je ubytování studentovi ponecháno, ačkoliv není fyzicky využíváno. </t>
  </si>
  <si>
    <t>Pozn.: *** = Počet smluv, které zůstaly v platnosti na výjimku ze zákazu ubytování plynoucí z vládních protipandemických opatření týkajících se ubytování. Jedná se např. o studenty s nařízenou pracovní povinností, dobrovolníky, studenty, kteří prohlásili vysokoškolskou kolej za své bydliště apod.</t>
  </si>
  <si>
    <r>
      <rPr>
        <b/>
        <sz val="12"/>
        <color indexed="9"/>
        <rFont val="Calibri"/>
        <family val="2"/>
        <charset val="238"/>
      </rPr>
      <t xml:space="preserve">Tab. 12.2 </t>
    </r>
    <r>
      <rPr>
        <b/>
        <sz val="14"/>
        <color indexed="9"/>
        <rFont val="Calibri"/>
        <family val="2"/>
        <charset val="238"/>
      </rPr>
      <t>Vysokoškolské knihovny</t>
    </r>
  </si>
  <si>
    <t>Přírůstek knihovního fondu za rok</t>
  </si>
  <si>
    <t xml:space="preserve">              z toho přírůstek fyzických jednotek</t>
  </si>
  <si>
    <t xml:space="preserve">              z toho přírůstek e-knih v trvalém nákupu</t>
  </si>
  <si>
    <t>Knihovní fond celkem</t>
  </si>
  <si>
    <t xml:space="preserve">              z toho fyzických jednotek</t>
  </si>
  <si>
    <t xml:space="preserve">              z toho e-knih v trvalém nákupu</t>
  </si>
  <si>
    <t>Počet odebíraných titulů periodik:
                - fyzicky</t>
  </si>
  <si>
    <t xml:space="preserve">               - elektronicky (odhad)*</t>
  </si>
  <si>
    <t xml:space="preserve">               - v obou formách**</t>
  </si>
  <si>
    <t>Pozn.: * = Uvádějí se pouze tituly periodik, které knihovna sama předplácí (resp. získává darem, výměnou) v papírové nebo elektronické verzi; nezahrnují se další periodika, k nimž mají uživatelé knihovny přístup v rámci konsorcií na plnotextové zdroje.</t>
  </si>
  <si>
    <t>Pozn.: ** = Do počtu titulů v obou formách se uvádějí pouze tituly, kde jsou obě formy placené zvlášť (tzn. v případě, že je předplácena tištěná forma a elektronická je jako bonus zdarma, uvádí se pouze tištěná forma atd.).</t>
  </si>
  <si>
    <t>Pozn.: = Elektronické jednotky zahrnují pouze jednotlivě nakupované tituly, nikoliv knihy a periodika, která jsou součástí předplácených „balíků“ od vydavatelů odborné a vědecké literatury.</t>
  </si>
  <si>
    <r>
      <rPr>
        <b/>
        <sz val="12"/>
        <color theme="0"/>
        <rFont val="Calibri"/>
        <family val="2"/>
        <charset val="238"/>
      </rPr>
      <t xml:space="preserve">Tab.14.1: </t>
    </r>
    <r>
      <rPr>
        <b/>
        <sz val="14"/>
        <color theme="0"/>
        <rFont val="Calibri"/>
        <family val="2"/>
        <charset val="238"/>
      </rPr>
      <t xml:space="preserve"> Posilování institucionální odolnosti vůči nelegitimnímu ovlivňování - počet incidentů a proškolených osob</t>
    </r>
  </si>
  <si>
    <t>Počet proškolených osob*</t>
  </si>
  <si>
    <t>Počet incidentů**</t>
  </si>
  <si>
    <t>Nahlášených</t>
  </si>
  <si>
    <t>Šetřených***</t>
  </si>
  <si>
    <t xml:space="preserve">Pozn.: * = Přechodné ustanovení pro rok  - pokud za rok 2024 neexistují přesné záznamy, VŠ uvede kvalifikovaný odhad a tuto skutečnost v tabulce okomentuje. </t>
  </si>
  <si>
    <t>Pozn.: ** = Incidentem se rozumí událost, kterou někdo z členů akademické obce, administrativně-technického personálu, nebo jakákoliv jiná osoba nahlásí v souladu s interními předpisy a metodikami osobě pověřené za řešení posilování odolnosti vůči nelegitimnímu ovlivňování.</t>
  </si>
  <si>
    <t>Pozn.: *** = Šetřeným incidentem se rozumí takový incident, který si ze strany vysoké školy vyžádal  postup v souladu se základní nebo podrobnou due diligence podle Metodického doporučení (viz hypertextový odkaz), kterým se definuje minimální rozsah due diligence a řízení rizik spolupráce s třetími stranami v rámci posilování odolnosti vysokoškolského a výzkumného prostředí vůči nelegitimnímu ovlivňování, anebo jiný podobný postup, jehož důsledkem bylo rozhodnutí o nutnosti mitigace rizik, která vysoká škola při vyhodnocování incidentu identifikovala.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</si>
</sst>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0\ &quot;Kč&quot;;\-#,##0\ &quot;Kč&quot;"/>
    <numFmt numFmtId="44" formatCode="_-* #,##0.00\ &quot;Kč&quot;_-;\-* #,##0.00\ &quot;Kč&quot;_-;_-* &quot;-&quot;??\ &quot;Kč&quot;_-;_-@_-"/>
    <numFmt numFmtId="164" formatCode="_-* #,##0.00\ _K_č_-;\-* #,##0.00\ _K_č_-;_-* &quot;-&quot;??\ _K_č_-;_-@_-"/>
    <numFmt numFmtId="165" formatCode="_-* #,##0\ &quot;Kč&quot;_-;\-* #,##0\ &quot;Kč&quot;_-;_-* &quot;-&quot;??\ &quot;Kč&quot;_-;_-@_-"/>
    <numFmt numFmtId="166" formatCode="#,##0.0"/>
    <numFmt numFmtId="167" formatCode="0.0%"/>
  </numFmts>
  <fonts count="55" x14ac:knownFonts="1">
    <font>
      <sz val="11"/>
      <color theme="1"/>
      <name val="Calibri"/>
      <family val="2"/>
      <charset val="238"/>
      <scheme val="minor"/>
    </font>
    <font>
      <sz val="10"/>
      <name val="Arial"/>
      <family val="2"/>
      <charset val="238"/>
    </font>
    <font>
      <b/>
      <sz val="14"/>
      <color indexed="9"/>
      <name val="Calibri"/>
      <family val="2"/>
      <charset val="238"/>
    </font>
    <font>
      <b/>
      <sz val="12"/>
      <color indexed="9"/>
      <name val="Calibri"/>
      <family val="2"/>
      <charset val="238"/>
    </font>
    <font>
      <sz val="10"/>
      <color theme="1"/>
      <name val="Times New Roman"/>
      <family val="2"/>
      <charset val="238"/>
    </font>
    <font>
      <sz val="10"/>
      <color theme="1"/>
      <name val="Calibri"/>
      <family val="2"/>
      <charset val="238"/>
      <scheme val="minor"/>
    </font>
    <font>
      <b/>
      <sz val="10"/>
      <color theme="1"/>
      <name val="Calibri"/>
      <family val="2"/>
      <charset val="238"/>
      <scheme val="minor"/>
    </font>
    <font>
      <b/>
      <i/>
      <sz val="10"/>
      <color theme="1"/>
      <name val="Calibri"/>
      <family val="2"/>
      <charset val="238"/>
      <scheme val="minor"/>
    </font>
    <font>
      <i/>
      <sz val="10"/>
      <color theme="1"/>
      <name val="Calibri"/>
      <family val="2"/>
      <charset val="238"/>
      <scheme val="minor"/>
    </font>
    <font>
      <b/>
      <sz val="14"/>
      <color theme="0"/>
      <name val="Calibri"/>
      <family val="2"/>
      <charset val="238"/>
      <scheme val="minor"/>
    </font>
    <font>
      <b/>
      <sz val="12"/>
      <color theme="0"/>
      <name val="Calibri"/>
      <family val="2"/>
      <charset val="238"/>
      <scheme val="minor"/>
    </font>
    <font>
      <b/>
      <sz val="10"/>
      <name val="Calibri"/>
      <family val="2"/>
      <charset val="238"/>
      <scheme val="minor"/>
    </font>
    <font>
      <b/>
      <sz val="11"/>
      <name val="Calibri"/>
      <family val="2"/>
      <charset val="238"/>
      <scheme val="minor"/>
    </font>
    <font>
      <sz val="11"/>
      <color rgb="FFFF0000"/>
      <name val="Calibri"/>
      <family val="2"/>
      <charset val="238"/>
      <scheme val="minor"/>
    </font>
    <font>
      <sz val="10"/>
      <color rgb="FFFF0000"/>
      <name val="Calibri"/>
      <family val="2"/>
      <charset val="238"/>
      <scheme val="minor"/>
    </font>
    <font>
      <sz val="11"/>
      <name val="Calibri"/>
      <family val="2"/>
      <charset val="238"/>
      <scheme val="minor"/>
    </font>
    <font>
      <b/>
      <sz val="10"/>
      <color rgb="FFFF0000"/>
      <name val="Calibri"/>
      <family val="2"/>
      <charset val="238"/>
      <scheme val="minor"/>
    </font>
    <font>
      <b/>
      <i/>
      <sz val="10"/>
      <color rgb="FFFF0000"/>
      <name val="Calibri"/>
      <family val="2"/>
      <charset val="238"/>
      <scheme val="minor"/>
    </font>
    <font>
      <sz val="10"/>
      <name val="Calibri"/>
      <family val="2"/>
      <charset val="238"/>
      <scheme val="minor"/>
    </font>
    <font>
      <b/>
      <i/>
      <sz val="11"/>
      <color rgb="FFFF0000"/>
      <name val="Calibri"/>
      <family val="2"/>
      <charset val="238"/>
      <scheme val="minor"/>
    </font>
    <font>
      <b/>
      <sz val="14"/>
      <color theme="0"/>
      <name val="Calibri"/>
      <family val="2"/>
      <charset val="238"/>
    </font>
    <font>
      <b/>
      <sz val="14"/>
      <name val="Calibri"/>
      <family val="2"/>
      <charset val="238"/>
    </font>
    <font>
      <b/>
      <sz val="14"/>
      <name val="Calibri"/>
      <family val="2"/>
      <charset val="238"/>
      <scheme val="minor"/>
    </font>
    <font>
      <b/>
      <sz val="11"/>
      <color theme="1"/>
      <name val="Calibri"/>
      <family val="2"/>
      <charset val="238"/>
      <scheme val="minor"/>
    </font>
    <font>
      <b/>
      <sz val="12"/>
      <color theme="0"/>
      <name val="Calibri"/>
      <family val="2"/>
      <charset val="238"/>
    </font>
    <font>
      <b/>
      <i/>
      <sz val="10"/>
      <name val="Calibri"/>
      <family val="2"/>
      <charset val="238"/>
      <scheme val="minor"/>
    </font>
    <font>
      <sz val="10"/>
      <color indexed="8"/>
      <name val="Calibri"/>
      <family val="2"/>
      <charset val="238"/>
    </font>
    <font>
      <b/>
      <sz val="10"/>
      <color indexed="8"/>
      <name val="Calibri"/>
      <family val="2"/>
      <charset val="238"/>
    </font>
    <font>
      <vertAlign val="superscript"/>
      <sz val="10"/>
      <color theme="1"/>
      <name val="Calibri"/>
      <family val="2"/>
      <charset val="238"/>
    </font>
    <font>
      <sz val="10"/>
      <name val="Arial CE"/>
      <charset val="238"/>
    </font>
    <font>
      <sz val="11"/>
      <color theme="1"/>
      <name val="Calibri"/>
      <family val="2"/>
      <charset val="238"/>
      <scheme val="minor"/>
    </font>
    <font>
      <sz val="9"/>
      <color indexed="81"/>
      <name val="Tahoma"/>
      <family val="2"/>
      <charset val="238"/>
    </font>
    <font>
      <b/>
      <u/>
      <sz val="10"/>
      <name val="Calibri"/>
      <family val="2"/>
      <charset val="238"/>
      <scheme val="minor"/>
    </font>
    <font>
      <b/>
      <i/>
      <sz val="11"/>
      <name val="Calibri"/>
      <family val="2"/>
      <charset val="238"/>
      <scheme val="minor"/>
    </font>
    <font>
      <b/>
      <vertAlign val="superscript"/>
      <sz val="10"/>
      <name val="Calibri"/>
      <family val="2"/>
      <charset val="238"/>
      <scheme val="minor"/>
    </font>
    <font>
      <vertAlign val="superscript"/>
      <sz val="10"/>
      <name val="Calibri"/>
      <family val="2"/>
      <charset val="238"/>
      <scheme val="minor"/>
    </font>
    <font>
      <u/>
      <sz val="11"/>
      <color theme="10"/>
      <name val="Calibri"/>
      <family val="2"/>
      <charset val="238"/>
      <scheme val="minor"/>
    </font>
    <font>
      <b/>
      <sz val="14"/>
      <color rgb="FFFFFFFF"/>
      <name val="Calibri"/>
      <family val="2"/>
      <charset val="238"/>
    </font>
    <font>
      <sz val="11"/>
      <color rgb="FF000000"/>
      <name val="Calibri"/>
      <family val="2"/>
      <charset val="238"/>
    </font>
    <font>
      <sz val="10"/>
      <color rgb="FF000000"/>
      <name val="Calibri"/>
      <family val="2"/>
      <charset val="238"/>
    </font>
    <font>
      <b/>
      <sz val="10"/>
      <color rgb="FF000000"/>
      <name val="Calibri"/>
      <family val="2"/>
      <charset val="238"/>
    </font>
    <font>
      <b/>
      <sz val="10"/>
      <name val="Calibri"/>
      <family val="2"/>
      <charset val="238"/>
    </font>
    <font>
      <b/>
      <i/>
      <sz val="10"/>
      <color rgb="FF000000"/>
      <name val="Calibri"/>
      <family val="2"/>
      <charset val="238"/>
    </font>
    <font>
      <sz val="10"/>
      <name val="Calibri"/>
      <family val="2"/>
      <charset val="238"/>
    </font>
    <font>
      <b/>
      <i/>
      <sz val="10"/>
      <name val="Calibri"/>
      <family val="2"/>
      <charset val="238"/>
    </font>
    <font>
      <b/>
      <sz val="12"/>
      <color rgb="FF00B0F0"/>
      <name val="Calibri"/>
      <family val="2"/>
      <charset val="238"/>
    </font>
    <font>
      <b/>
      <sz val="12"/>
      <color rgb="FFFFFFFF"/>
      <name val="Calibri"/>
      <family val="2"/>
      <charset val="238"/>
    </font>
    <font>
      <b/>
      <i/>
      <sz val="11"/>
      <color rgb="FFFF0000"/>
      <name val="Calibri"/>
      <family val="2"/>
      <charset val="238"/>
    </font>
    <font>
      <b/>
      <sz val="10"/>
      <color rgb="FFFF0000"/>
      <name val="Calibri"/>
      <family val="2"/>
      <charset val="238"/>
    </font>
    <font>
      <b/>
      <sz val="11"/>
      <color rgb="FFFF0000"/>
      <name val="Calibri"/>
      <family val="2"/>
      <charset val="238"/>
    </font>
    <font>
      <b/>
      <sz val="14"/>
      <color rgb="FFFFFFFF"/>
      <name val="Calibri"/>
      <family val="2"/>
      <charset val="238"/>
      <scheme val="minor"/>
    </font>
    <font>
      <b/>
      <sz val="10"/>
      <color rgb="FF000000"/>
      <name val="Calibri"/>
      <family val="2"/>
      <charset val="238"/>
      <scheme val="minor"/>
    </font>
    <font>
      <b/>
      <i/>
      <sz val="10"/>
      <color rgb="FF000000"/>
      <name val="Calibri"/>
      <family val="2"/>
      <charset val="238"/>
      <scheme val="minor"/>
    </font>
    <font>
      <sz val="11"/>
      <color rgb="FF000000"/>
      <name val="Calibri"/>
      <family val="2"/>
      <charset val="238"/>
      <scheme val="minor"/>
    </font>
    <font>
      <sz val="10"/>
      <color rgb="FF000000"/>
      <name val="Calibri"/>
      <family val="2"/>
      <charset val="238"/>
      <scheme val="minor"/>
    </font>
  </fonts>
  <fills count="11">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rgb="FF808080"/>
        <bgColor rgb="FF000000"/>
      </patternFill>
    </fill>
    <fill>
      <patternFill patternType="solid">
        <fgColor rgb="FFBFBFBF"/>
        <bgColor rgb="FF000000"/>
      </patternFill>
    </fill>
    <fill>
      <patternFill patternType="solid">
        <fgColor rgb="FFD9D9D9"/>
        <bgColor rgb="FF000000"/>
      </patternFill>
    </fill>
    <fill>
      <patternFill patternType="solid">
        <fgColor rgb="FFFFFFFF"/>
        <bgColor rgb="FF000000"/>
      </patternFill>
    </fill>
  </fills>
  <borders count="7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diagonalUp="1" diagonalDown="1">
      <left style="thin">
        <color indexed="64"/>
      </left>
      <right style="thin">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medium">
        <color indexed="64"/>
      </right>
      <top style="thin">
        <color indexed="64"/>
      </top>
      <bottom style="thin">
        <color indexed="64"/>
      </bottom>
      <diagonal style="thin">
        <color indexed="64"/>
      </diagonal>
    </border>
    <border diagonalUp="1" diagonalDown="1">
      <left style="thin">
        <color indexed="64"/>
      </left>
      <right style="thin">
        <color indexed="64"/>
      </right>
      <top/>
      <bottom style="thin">
        <color indexed="64"/>
      </bottom>
      <diagonal style="thin">
        <color indexed="64"/>
      </diagonal>
    </border>
    <border diagonalUp="1" diagonalDown="1">
      <left style="thin">
        <color indexed="64"/>
      </left>
      <right style="thin">
        <color indexed="64"/>
      </right>
      <top style="medium">
        <color indexed="64"/>
      </top>
      <bottom style="thin">
        <color indexed="64"/>
      </bottom>
      <diagonal style="thin">
        <color indexed="64"/>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diagonalUp="1" diagonalDown="1">
      <left style="thin">
        <color indexed="64"/>
      </left>
      <right style="thin">
        <color indexed="64"/>
      </right>
      <top/>
      <bottom/>
      <diagonal style="thin">
        <color indexed="64"/>
      </diagonal>
    </border>
    <border>
      <left/>
      <right style="thin">
        <color indexed="64"/>
      </right>
      <top style="medium">
        <color indexed="64"/>
      </top>
      <bottom style="medium">
        <color indexed="64"/>
      </bottom>
      <diagonal/>
    </border>
    <border>
      <left/>
      <right style="thin">
        <color indexed="64"/>
      </right>
      <top style="medium">
        <color indexed="64"/>
      </top>
      <bottom/>
      <diagonal/>
    </border>
  </borders>
  <cellStyleXfs count="7">
    <xf numFmtId="0" fontId="0" fillId="0" borderId="0"/>
    <xf numFmtId="0" fontId="4" fillId="0" borderId="0"/>
    <xf numFmtId="0" fontId="1" fillId="0" borderId="0"/>
    <xf numFmtId="164" fontId="1" fillId="0" borderId="0" applyFont="0" applyFill="0" applyBorder="0" applyAlignment="0" applyProtection="0"/>
    <xf numFmtId="0" fontId="29" fillId="0" borderId="0"/>
    <xf numFmtId="44" fontId="30" fillId="0" borderId="0" applyFont="0" applyFill="0" applyBorder="0" applyAlignment="0" applyProtection="0"/>
    <xf numFmtId="0" fontId="36" fillId="0" borderId="0" applyNumberFormat="0" applyFill="0" applyBorder="0" applyAlignment="0" applyProtection="0"/>
  </cellStyleXfs>
  <cellXfs count="664">
    <xf numFmtId="0" fontId="0" fillId="0" borderId="0" xfId="0"/>
    <xf numFmtId="0" fontId="5" fillId="0" borderId="0" xfId="0" applyFont="1"/>
    <xf numFmtId="0" fontId="5" fillId="0" borderId="0" xfId="0" applyFont="1" applyAlignment="1">
      <alignment wrapText="1"/>
    </xf>
    <xf numFmtId="0" fontId="5" fillId="0" borderId="0" xfId="0" applyFont="1" applyAlignment="1">
      <alignment horizontal="right"/>
    </xf>
    <xf numFmtId="0" fontId="6" fillId="0" borderId="0" xfId="0" applyFont="1" applyAlignment="1">
      <alignment wrapText="1"/>
    </xf>
    <xf numFmtId="0" fontId="7" fillId="0" borderId="0" xfId="0" applyFont="1"/>
    <xf numFmtId="0" fontId="6" fillId="0" borderId="1" xfId="0" applyFont="1" applyBorder="1" applyAlignment="1">
      <alignment wrapText="1"/>
    </xf>
    <xf numFmtId="0" fontId="6" fillId="0" borderId="1" xfId="0" applyFont="1" applyBorder="1" applyAlignment="1">
      <alignment horizontal="right" wrapText="1"/>
    </xf>
    <xf numFmtId="49" fontId="5" fillId="0" borderId="1" xfId="0" applyNumberFormat="1" applyFont="1" applyBorder="1" applyAlignment="1">
      <alignment horizontal="right"/>
    </xf>
    <xf numFmtId="0" fontId="5" fillId="0" borderId="1" xfId="0" applyFont="1" applyBorder="1"/>
    <xf numFmtId="0" fontId="5" fillId="0" borderId="1" xfId="0" applyFont="1" applyBorder="1" applyAlignment="1">
      <alignment horizontal="right"/>
    </xf>
    <xf numFmtId="0" fontId="6" fillId="3" borderId="1" xfId="0" applyFont="1" applyFill="1" applyBorder="1" applyAlignment="1">
      <alignment wrapText="1"/>
    </xf>
    <xf numFmtId="0" fontId="5" fillId="3" borderId="1" xfId="0" applyFont="1" applyFill="1" applyBorder="1"/>
    <xf numFmtId="0" fontId="6" fillId="0" borderId="2" xfId="0" applyFont="1" applyBorder="1" applyAlignment="1">
      <alignment wrapText="1"/>
    </xf>
    <xf numFmtId="0" fontId="6" fillId="2" borderId="2" xfId="0" applyFont="1" applyFill="1" applyBorder="1" applyAlignment="1">
      <alignment wrapText="1"/>
    </xf>
    <xf numFmtId="0" fontId="5" fillId="3" borderId="3" xfId="0" applyFont="1" applyFill="1" applyBorder="1" applyAlignment="1">
      <alignment wrapText="1"/>
    </xf>
    <xf numFmtId="0" fontId="5" fillId="0" borderId="2" xfId="0" applyFont="1" applyBorder="1" applyAlignment="1">
      <alignment wrapText="1"/>
    </xf>
    <xf numFmtId="0" fontId="5" fillId="3" borderId="3" xfId="0" applyFont="1" applyFill="1" applyBorder="1"/>
    <xf numFmtId="0" fontId="5" fillId="3" borderId="4" xfId="0" applyFont="1" applyFill="1" applyBorder="1"/>
    <xf numFmtId="0" fontId="5" fillId="3" borderId="6" xfId="0" applyFont="1" applyFill="1" applyBorder="1" applyAlignment="1">
      <alignment wrapText="1"/>
    </xf>
    <xf numFmtId="0" fontId="5" fillId="0" borderId="7" xfId="0" applyFont="1" applyBorder="1" applyAlignment="1">
      <alignment wrapText="1"/>
    </xf>
    <xf numFmtId="0" fontId="5" fillId="0" borderId="8" xfId="0" applyFont="1" applyBorder="1"/>
    <xf numFmtId="0" fontId="5" fillId="3" borderId="9" xfId="0" applyFont="1" applyFill="1" applyBorder="1"/>
    <xf numFmtId="0" fontId="6" fillId="3" borderId="10" xfId="0" applyFont="1" applyFill="1" applyBorder="1" applyAlignment="1">
      <alignment wrapText="1"/>
    </xf>
    <xf numFmtId="0" fontId="6" fillId="3" borderId="11" xfId="0" applyFont="1" applyFill="1" applyBorder="1" applyAlignment="1">
      <alignment horizontal="right"/>
    </xf>
    <xf numFmtId="0" fontId="5" fillId="3" borderId="11" xfId="0" applyFont="1" applyFill="1" applyBorder="1"/>
    <xf numFmtId="0" fontId="6" fillId="3" borderId="2" xfId="0" applyFont="1" applyFill="1" applyBorder="1" applyAlignment="1">
      <alignment wrapText="1"/>
    </xf>
    <xf numFmtId="0" fontId="5" fillId="0" borderId="3" xfId="0" applyFont="1" applyBorder="1"/>
    <xf numFmtId="0" fontId="6" fillId="0" borderId="3" xfId="0" applyFont="1" applyBorder="1" applyAlignment="1">
      <alignment wrapText="1"/>
    </xf>
    <xf numFmtId="0" fontId="6" fillId="4" borderId="2" xfId="0" applyFont="1" applyFill="1" applyBorder="1" applyAlignment="1">
      <alignment wrapText="1"/>
    </xf>
    <xf numFmtId="0" fontId="7" fillId="2" borderId="1" xfId="0" applyFont="1" applyFill="1" applyBorder="1"/>
    <xf numFmtId="0" fontId="7" fillId="4" borderId="1" xfId="0" applyFont="1" applyFill="1" applyBorder="1"/>
    <xf numFmtId="0" fontId="7" fillId="4" borderId="1" xfId="0" applyFont="1" applyFill="1" applyBorder="1" applyAlignment="1">
      <alignment horizontal="center"/>
    </xf>
    <xf numFmtId="0" fontId="5" fillId="2" borderId="3" xfId="0" applyFont="1" applyFill="1" applyBorder="1"/>
    <xf numFmtId="0" fontId="5" fillId="4" borderId="3" xfId="0" applyFont="1" applyFill="1" applyBorder="1"/>
    <xf numFmtId="0" fontId="5" fillId="3" borderId="1" xfId="0" applyFont="1" applyFill="1" applyBorder="1" applyAlignment="1">
      <alignment wrapText="1"/>
    </xf>
    <xf numFmtId="0" fontId="5" fillId="2" borderId="3" xfId="0" applyFont="1" applyFill="1" applyBorder="1" applyAlignment="1">
      <alignment wrapText="1"/>
    </xf>
    <xf numFmtId="0" fontId="7" fillId="2" borderId="1" xfId="0" applyFont="1" applyFill="1" applyBorder="1" applyAlignment="1">
      <alignment horizontal="right" wrapText="1"/>
    </xf>
    <xf numFmtId="0" fontId="6" fillId="3" borderId="11" xfId="0" applyFont="1" applyFill="1" applyBorder="1" applyAlignment="1">
      <alignment horizontal="right" wrapText="1"/>
    </xf>
    <xf numFmtId="0" fontId="5" fillId="0" borderId="0" xfId="0" applyFont="1" applyAlignment="1">
      <alignment horizontal="right" wrapText="1"/>
    </xf>
    <xf numFmtId="0" fontId="6" fillId="3" borderId="4" xfId="0" applyFont="1" applyFill="1" applyBorder="1" applyAlignment="1">
      <alignment wrapText="1"/>
    </xf>
    <xf numFmtId="0" fontId="6" fillId="0" borderId="3" xfId="0" applyFont="1" applyBorder="1" applyAlignment="1">
      <alignment horizontal="right" wrapText="1"/>
    </xf>
    <xf numFmtId="0" fontId="6" fillId="0" borderId="10" xfId="0" applyFont="1" applyBorder="1" applyAlignment="1">
      <alignment wrapText="1"/>
    </xf>
    <xf numFmtId="0" fontId="6" fillId="3" borderId="3" xfId="0" applyFont="1" applyFill="1" applyBorder="1" applyAlignment="1">
      <alignment horizontal="center" wrapText="1"/>
    </xf>
    <xf numFmtId="0" fontId="6" fillId="5" borderId="1" xfId="0" applyFont="1" applyFill="1" applyBorder="1" applyAlignment="1">
      <alignment horizontal="right" wrapText="1"/>
    </xf>
    <xf numFmtId="0" fontId="7" fillId="2" borderId="15" xfId="0" applyFont="1" applyFill="1" applyBorder="1" applyAlignment="1">
      <alignment horizontal="right"/>
    </xf>
    <xf numFmtId="0" fontId="6" fillId="0" borderId="11" xfId="0" applyFont="1" applyBorder="1" applyAlignment="1">
      <alignment horizontal="right" wrapText="1"/>
    </xf>
    <xf numFmtId="0" fontId="6" fillId="0" borderId="11" xfId="0" applyFont="1" applyBorder="1" applyAlignment="1">
      <alignment wrapText="1"/>
    </xf>
    <xf numFmtId="0" fontId="6" fillId="0" borderId="1" xfId="0" applyFont="1" applyBorder="1" applyAlignment="1">
      <alignment horizontal="right" vertical="center" wrapText="1"/>
    </xf>
    <xf numFmtId="0" fontId="6" fillId="3" borderId="3" xfId="0" applyFont="1" applyFill="1" applyBorder="1" applyAlignment="1">
      <alignment horizontal="center" vertical="center" wrapText="1"/>
    </xf>
    <xf numFmtId="0" fontId="13" fillId="0" borderId="0" xfId="0" applyFont="1" applyAlignment="1">
      <alignment vertical="center" wrapText="1"/>
    </xf>
    <xf numFmtId="0" fontId="5" fillId="3" borderId="8" xfId="0" applyFont="1" applyFill="1" applyBorder="1"/>
    <xf numFmtId="0" fontId="7" fillId="2" borderId="5" xfId="0" applyFont="1" applyFill="1" applyBorder="1"/>
    <xf numFmtId="0" fontId="11" fillId="0" borderId="1" xfId="0" applyFont="1" applyBorder="1" applyAlignment="1">
      <alignment horizontal="center" vertical="center" wrapText="1"/>
    </xf>
    <xf numFmtId="0" fontId="16" fillId="0" borderId="0" xfId="0" applyFont="1" applyAlignment="1">
      <alignment wrapText="1"/>
    </xf>
    <xf numFmtId="0" fontId="13" fillId="0" borderId="0" xfId="0" applyFont="1" applyAlignment="1">
      <alignment vertical="top" wrapText="1"/>
    </xf>
    <xf numFmtId="0" fontId="0" fillId="0" borderId="0" xfId="0" applyAlignment="1">
      <alignment vertical="center" wrapText="1"/>
    </xf>
    <xf numFmtId="0" fontId="14" fillId="0" borderId="0" xfId="0" applyFont="1"/>
    <xf numFmtId="0" fontId="6" fillId="3" borderId="22" xfId="0" applyFont="1" applyFill="1" applyBorder="1" applyAlignment="1">
      <alignment wrapText="1"/>
    </xf>
    <xf numFmtId="0" fontId="6" fillId="3" borderId="24" xfId="0" applyFont="1" applyFill="1" applyBorder="1" applyAlignment="1">
      <alignment horizontal="right" wrapText="1"/>
    </xf>
    <xf numFmtId="0" fontId="5" fillId="0" borderId="3" xfId="0" applyFont="1" applyBorder="1" applyAlignment="1">
      <alignment horizontal="right"/>
    </xf>
    <xf numFmtId="0" fontId="5" fillId="0" borderId="2" xfId="0" applyFont="1" applyBorder="1"/>
    <xf numFmtId="0" fontId="6" fillId="3" borderId="3" xfId="0" applyFont="1" applyFill="1" applyBorder="1" applyAlignment="1">
      <alignment horizontal="right" wrapText="1"/>
    </xf>
    <xf numFmtId="0" fontId="12" fillId="3" borderId="1" xfId="0" applyFont="1" applyFill="1" applyBorder="1" applyAlignment="1">
      <alignment horizontal="left" vertical="top" wrapText="1"/>
    </xf>
    <xf numFmtId="0" fontId="15" fillId="3" borderId="1" xfId="0" applyFont="1" applyFill="1" applyBorder="1" applyAlignment="1">
      <alignment horizontal="justify" vertical="center" wrapText="1"/>
    </xf>
    <xf numFmtId="0" fontId="12" fillId="0" borderId="1" xfId="0" applyFont="1" applyBorder="1" applyAlignment="1">
      <alignment horizontal="left" vertical="top" wrapText="1"/>
    </xf>
    <xf numFmtId="0" fontId="19" fillId="0" borderId="0" xfId="0" applyFont="1" applyAlignment="1">
      <alignment horizontal="left" vertical="center"/>
    </xf>
    <xf numFmtId="0" fontId="6" fillId="0" borderId="13" xfId="0" applyFont="1" applyBorder="1" applyAlignment="1">
      <alignment wrapText="1"/>
    </xf>
    <xf numFmtId="0" fontId="15" fillId="0" borderId="0" xfId="0" applyFont="1" applyAlignment="1">
      <alignment horizontal="left" wrapText="1"/>
    </xf>
    <xf numFmtId="0" fontId="16" fillId="0" borderId="0" xfId="0" applyFont="1"/>
    <xf numFmtId="0" fontId="19" fillId="0" borderId="0" xfId="0" applyFont="1"/>
    <xf numFmtId="0" fontId="15" fillId="0" borderId="1" xfId="0" applyFont="1" applyBorder="1" applyAlignment="1">
      <alignment horizontal="left" vertical="top" wrapText="1"/>
    </xf>
    <xf numFmtId="0" fontId="15" fillId="3" borderId="1" xfId="0" applyFont="1" applyFill="1" applyBorder="1" applyAlignment="1">
      <alignment horizontal="left" vertical="top" wrapText="1"/>
    </xf>
    <xf numFmtId="0" fontId="15" fillId="0" borderId="0" xfId="0" applyFont="1" applyAlignment="1">
      <alignment horizontal="left" vertical="top" wrapText="1"/>
    </xf>
    <xf numFmtId="0" fontId="12" fillId="0" borderId="0" xfId="0" applyFont="1" applyAlignment="1">
      <alignment horizontal="left" vertical="top" wrapText="1"/>
    </xf>
    <xf numFmtId="0" fontId="6" fillId="0" borderId="1" xfId="0" applyFont="1" applyBorder="1" applyAlignment="1">
      <alignment horizontal="center" wrapText="1"/>
    </xf>
    <xf numFmtId="0" fontId="7" fillId="2" borderId="3" xfId="0" applyFont="1" applyFill="1" applyBorder="1" applyAlignment="1">
      <alignment horizontal="right" wrapText="1"/>
    </xf>
    <xf numFmtId="0" fontId="6" fillId="3" borderId="4" xfId="0" applyFont="1" applyFill="1" applyBorder="1" applyAlignment="1">
      <alignment horizontal="right" wrapText="1"/>
    </xf>
    <xf numFmtId="0" fontId="7" fillId="2" borderId="2" xfId="0" applyFont="1" applyFill="1" applyBorder="1" applyAlignment="1">
      <alignment wrapText="1"/>
    </xf>
    <xf numFmtId="0" fontId="5" fillId="0" borderId="11" xfId="0" applyFont="1" applyBorder="1"/>
    <xf numFmtId="0" fontId="7" fillId="4" borderId="13" xfId="0" applyFont="1" applyFill="1" applyBorder="1" applyAlignment="1">
      <alignment horizontal="right" wrapText="1"/>
    </xf>
    <xf numFmtId="0" fontId="5" fillId="0" borderId="2" xfId="1" applyFont="1" applyBorder="1" applyAlignment="1">
      <alignment wrapText="1"/>
    </xf>
    <xf numFmtId="0" fontId="6" fillId="3" borderId="59" xfId="0" applyFont="1" applyFill="1" applyBorder="1" applyAlignment="1">
      <alignment wrapText="1"/>
    </xf>
    <xf numFmtId="0" fontId="5" fillId="3" borderId="46" xfId="0" applyFont="1" applyFill="1" applyBorder="1"/>
    <xf numFmtId="0" fontId="5" fillId="3" borderId="47" xfId="0" applyFont="1" applyFill="1" applyBorder="1"/>
    <xf numFmtId="0" fontId="5" fillId="0" borderId="10" xfId="0" applyFont="1" applyBorder="1"/>
    <xf numFmtId="0" fontId="7" fillId="2" borderId="14" xfId="0" applyFont="1" applyFill="1" applyBorder="1" applyAlignment="1">
      <alignment wrapText="1"/>
    </xf>
    <xf numFmtId="0" fontId="7" fillId="2" borderId="30" xfId="0" applyFont="1" applyFill="1" applyBorder="1"/>
    <xf numFmtId="0" fontId="7" fillId="2" borderId="31" xfId="0" applyFont="1" applyFill="1" applyBorder="1"/>
    <xf numFmtId="0" fontId="7" fillId="2" borderId="17" xfId="0" applyFont="1" applyFill="1" applyBorder="1"/>
    <xf numFmtId="0" fontId="6" fillId="3" borderId="12" xfId="0" applyFont="1" applyFill="1" applyBorder="1" applyAlignment="1">
      <alignment wrapText="1"/>
    </xf>
    <xf numFmtId="0" fontId="18" fillId="0" borderId="0" xfId="0" applyFont="1" applyAlignment="1">
      <alignment vertical="top" wrapText="1"/>
    </xf>
    <xf numFmtId="0" fontId="6" fillId="0" borderId="2" xfId="0" applyFont="1" applyBorder="1"/>
    <xf numFmtId="0" fontId="5" fillId="0" borderId="5" xfId="0" applyFont="1" applyBorder="1"/>
    <xf numFmtId="0" fontId="5" fillId="0" borderId="36" xfId="0" applyFont="1" applyBorder="1"/>
    <xf numFmtId="0" fontId="11" fillId="0" borderId="10" xfId="0" applyFont="1" applyBorder="1"/>
    <xf numFmtId="0" fontId="15" fillId="0" borderId="4" xfId="0" applyFont="1" applyBorder="1" applyAlignment="1">
      <alignment horizontal="left" wrapText="1"/>
    </xf>
    <xf numFmtId="0" fontId="11" fillId="0" borderId="7" xfId="0" applyFont="1" applyBorder="1"/>
    <xf numFmtId="0" fontId="15" fillId="0" borderId="9" xfId="0" applyFont="1" applyBorder="1" applyAlignment="1">
      <alignment horizontal="left" wrapText="1"/>
    </xf>
    <xf numFmtId="0" fontId="11" fillId="0" borderId="0" xfId="0" applyFont="1"/>
    <xf numFmtId="0" fontId="7" fillId="0" borderId="1" xfId="0" applyFont="1" applyBorder="1"/>
    <xf numFmtId="0" fontId="25" fillId="0" borderId="1" xfId="0" applyFont="1" applyBorder="1"/>
    <xf numFmtId="0" fontId="18" fillId="0" borderId="0" xfId="0" applyFont="1" applyAlignment="1">
      <alignment wrapText="1"/>
    </xf>
    <xf numFmtId="0" fontId="18" fillId="0" borderId="0" xfId="0" applyFont="1" applyAlignment="1">
      <alignment horizontal="right"/>
    </xf>
    <xf numFmtId="0" fontId="18" fillId="0" borderId="0" xfId="0" applyFont="1"/>
    <xf numFmtId="0" fontId="18" fillId="0" borderId="4" xfId="0" applyFont="1" applyBorder="1"/>
    <xf numFmtId="0" fontId="7" fillId="0" borderId="5" xfId="0" applyFont="1" applyBorder="1"/>
    <xf numFmtId="0" fontId="7" fillId="0" borderId="5" xfId="0" applyFont="1" applyBorder="1" applyAlignment="1">
      <alignment horizontal="center"/>
    </xf>
    <xf numFmtId="0" fontId="5" fillId="3" borderId="5" xfId="0" applyFont="1" applyFill="1" applyBorder="1"/>
    <xf numFmtId="0" fontId="18" fillId="0" borderId="0" xfId="0" applyFont="1" applyAlignment="1">
      <alignment horizontal="left" vertical="top" wrapText="1"/>
    </xf>
    <xf numFmtId="0" fontId="11" fillId="0" borderId="10" xfId="0" applyFont="1" applyBorder="1" applyAlignment="1">
      <alignment wrapText="1"/>
    </xf>
    <xf numFmtId="0" fontId="25" fillId="0" borderId="3" xfId="0" applyFont="1" applyBorder="1" applyAlignment="1">
      <alignment horizontal="center"/>
    </xf>
    <xf numFmtId="0" fontId="18" fillId="0" borderId="1" xfId="0" applyFont="1" applyBorder="1"/>
    <xf numFmtId="0" fontId="11" fillId="0" borderId="26" xfId="0" applyFont="1" applyBorder="1" applyAlignment="1">
      <alignment wrapText="1"/>
    </xf>
    <xf numFmtId="0" fontId="11" fillId="0" borderId="1" xfId="0" applyFont="1" applyBorder="1" applyAlignment="1">
      <alignment wrapText="1"/>
    </xf>
    <xf numFmtId="0" fontId="11" fillId="0" borderId="5" xfId="0" applyFont="1" applyBorder="1" applyAlignment="1">
      <alignment wrapText="1"/>
    </xf>
    <xf numFmtId="0" fontId="11" fillId="0" borderId="2" xfId="0" applyFont="1" applyBorder="1" applyAlignment="1">
      <alignment wrapText="1"/>
    </xf>
    <xf numFmtId="0" fontId="11" fillId="0" borderId="3" xfId="0" applyFont="1" applyBorder="1" applyAlignment="1">
      <alignment wrapText="1"/>
    </xf>
    <xf numFmtId="0" fontId="25" fillId="0" borderId="6" xfId="0" applyFont="1" applyBorder="1"/>
    <xf numFmtId="0" fontId="11" fillId="0" borderId="15" xfId="0" applyFont="1" applyBorder="1" applyAlignment="1">
      <alignment horizontal="center" wrapText="1"/>
    </xf>
    <xf numFmtId="0" fontId="11" fillId="0" borderId="32" xfId="0" applyFont="1" applyBorder="1" applyAlignment="1">
      <alignment horizontal="center" wrapText="1"/>
    </xf>
    <xf numFmtId="0" fontId="6" fillId="0" borderId="8" xfId="0" applyFont="1" applyBorder="1" applyAlignment="1">
      <alignment wrapText="1"/>
    </xf>
    <xf numFmtId="0" fontId="6" fillId="0" borderId="58" xfId="0" applyFont="1" applyBorder="1" applyAlignment="1">
      <alignment wrapText="1"/>
    </xf>
    <xf numFmtId="0" fontId="18" fillId="3" borderId="3" xfId="0" applyFont="1" applyFill="1" applyBorder="1"/>
    <xf numFmtId="0" fontId="18" fillId="0" borderId="5" xfId="0" applyFont="1" applyBorder="1"/>
    <xf numFmtId="0" fontId="18" fillId="0" borderId="8" xfId="0" applyFont="1" applyBorder="1"/>
    <xf numFmtId="0" fontId="18" fillId="0" borderId="36" xfId="0" applyFont="1" applyBorder="1"/>
    <xf numFmtId="0" fontId="18" fillId="3" borderId="9" xfId="0" applyFont="1" applyFill="1" applyBorder="1"/>
    <xf numFmtId="0" fontId="8" fillId="0" borderId="1" xfId="0" applyFont="1" applyBorder="1"/>
    <xf numFmtId="0" fontId="5" fillId="0" borderId="1" xfId="0" applyFont="1" applyBorder="1" applyAlignment="1">
      <alignment horizontal="center"/>
    </xf>
    <xf numFmtId="0" fontId="5" fillId="0" borderId="11" xfId="0" applyFont="1" applyBorder="1" applyAlignment="1">
      <alignment horizontal="center"/>
    </xf>
    <xf numFmtId="0" fontId="5" fillId="3" borderId="46" xfId="0" applyFont="1" applyFill="1" applyBorder="1" applyAlignment="1">
      <alignment horizontal="center"/>
    </xf>
    <xf numFmtId="0" fontId="5" fillId="3" borderId="6" xfId="0" applyFont="1" applyFill="1" applyBorder="1"/>
    <xf numFmtId="0" fontId="18" fillId="3" borderId="1" xfId="0" applyFont="1" applyFill="1" applyBorder="1"/>
    <xf numFmtId="0" fontId="5" fillId="3" borderId="64" xfId="0" applyFont="1" applyFill="1" applyBorder="1"/>
    <xf numFmtId="0" fontId="7" fillId="2" borderId="22" xfId="0" applyFont="1" applyFill="1" applyBorder="1" applyAlignment="1">
      <alignment wrapText="1"/>
    </xf>
    <xf numFmtId="0" fontId="7" fillId="2" borderId="23" xfId="0" applyFont="1" applyFill="1" applyBorder="1" applyAlignment="1">
      <alignment horizontal="right"/>
    </xf>
    <xf numFmtId="0" fontId="18" fillId="0" borderId="2" xfId="0" applyFont="1" applyBorder="1" applyAlignment="1">
      <alignment wrapText="1"/>
    </xf>
    <xf numFmtId="0" fontId="18" fillId="0" borderId="7" xfId="0" applyFont="1" applyBorder="1" applyAlignment="1">
      <alignment wrapText="1"/>
    </xf>
    <xf numFmtId="0" fontId="11" fillId="3" borderId="10" xfId="0" applyFont="1" applyFill="1" applyBorder="1" applyAlignment="1">
      <alignment wrapText="1"/>
    </xf>
    <xf numFmtId="0" fontId="25" fillId="2" borderId="2" xfId="0" applyFont="1" applyFill="1" applyBorder="1" applyAlignment="1">
      <alignment wrapText="1"/>
    </xf>
    <xf numFmtId="0" fontId="18" fillId="0" borderId="39" xfId="0" applyFont="1" applyBorder="1"/>
    <xf numFmtId="0" fontId="18" fillId="0" borderId="40" xfId="0" applyFont="1" applyBorder="1"/>
    <xf numFmtId="0" fontId="18" fillId="0" borderId="41" xfId="0" applyFont="1" applyBorder="1"/>
    <xf numFmtId="0" fontId="18" fillId="2" borderId="23" xfId="0" applyFont="1" applyFill="1" applyBorder="1" applyAlignment="1">
      <alignment horizontal="right"/>
    </xf>
    <xf numFmtId="0" fontId="18" fillId="3" borderId="24" xfId="0" applyFont="1" applyFill="1" applyBorder="1"/>
    <xf numFmtId="0" fontId="18" fillId="0" borderId="18" xfId="0" applyFont="1" applyBorder="1"/>
    <xf numFmtId="0" fontId="18" fillId="0" borderId="20" xfId="0" applyFont="1" applyBorder="1"/>
    <xf numFmtId="0" fontId="18" fillId="0" borderId="10" xfId="0" applyFont="1" applyBorder="1" applyAlignment="1">
      <alignment wrapText="1"/>
    </xf>
    <xf numFmtId="0" fontId="18" fillId="0" borderId="11" xfId="0" applyFont="1" applyBorder="1"/>
    <xf numFmtId="0" fontId="18" fillId="4" borderId="11" xfId="0" applyFont="1" applyFill="1" applyBorder="1"/>
    <xf numFmtId="0" fontId="7" fillId="4" borderId="2" xfId="0" applyFont="1" applyFill="1" applyBorder="1" applyAlignment="1">
      <alignment wrapText="1"/>
    </xf>
    <xf numFmtId="0" fontId="6" fillId="2" borderId="3" xfId="0" applyFont="1" applyFill="1" applyBorder="1" applyAlignment="1">
      <alignment horizontal="center" wrapText="1"/>
    </xf>
    <xf numFmtId="0" fontId="6" fillId="3" borderId="1" xfId="0" applyFont="1" applyFill="1" applyBorder="1"/>
    <xf numFmtId="0" fontId="6" fillId="0" borderId="19" xfId="0" applyFont="1" applyBorder="1" applyAlignment="1">
      <alignment wrapText="1"/>
    </xf>
    <xf numFmtId="0" fontId="5" fillId="0" borderId="12" xfId="0" applyFont="1" applyBorder="1"/>
    <xf numFmtId="0" fontId="5" fillId="0" borderId="4" xfId="0" applyFont="1" applyBorder="1"/>
    <xf numFmtId="0" fontId="25" fillId="0" borderId="2" xfId="0" applyFont="1" applyBorder="1" applyAlignment="1">
      <alignment wrapText="1"/>
    </xf>
    <xf numFmtId="0" fontId="6" fillId="2" borderId="2" xfId="0" applyFont="1" applyFill="1" applyBorder="1" applyAlignment="1">
      <alignment vertical="center" wrapText="1"/>
    </xf>
    <xf numFmtId="0" fontId="6" fillId="2" borderId="1" xfId="0" applyFont="1" applyFill="1" applyBorder="1" applyAlignment="1">
      <alignment horizontal="center" vertical="center" wrapText="1"/>
    </xf>
    <xf numFmtId="0" fontId="28" fillId="0" borderId="0" xfId="0" applyFont="1" applyAlignment="1">
      <alignment vertical="center" wrapText="1"/>
    </xf>
    <xf numFmtId="0" fontId="7" fillId="3" borderId="10" xfId="0" applyFont="1" applyFill="1" applyBorder="1" applyAlignment="1">
      <alignment wrapText="1"/>
    </xf>
    <xf numFmtId="0" fontId="9" fillId="6" borderId="1" xfId="0" applyFont="1" applyFill="1" applyBorder="1" applyAlignment="1">
      <alignment horizontal="center" vertical="center" wrapText="1"/>
    </xf>
    <xf numFmtId="0" fontId="5" fillId="5" borderId="2" xfId="0" applyFont="1" applyFill="1" applyBorder="1" applyAlignment="1">
      <alignment horizontal="left" wrapText="1" indent="2"/>
    </xf>
    <xf numFmtId="0" fontId="11" fillId="0" borderId="25" xfId="0" applyFont="1" applyBorder="1" applyAlignment="1">
      <alignment wrapText="1"/>
    </xf>
    <xf numFmtId="0" fontId="11" fillId="0" borderId="33" xfId="0" applyFont="1" applyBorder="1" applyAlignment="1">
      <alignment wrapText="1"/>
    </xf>
    <xf numFmtId="0" fontId="5" fillId="0" borderId="10" xfId="0" applyFont="1" applyBorder="1" applyAlignment="1">
      <alignment wrapText="1"/>
    </xf>
    <xf numFmtId="0" fontId="6" fillId="3" borderId="5" xfId="0" applyFont="1" applyFill="1" applyBorder="1" applyAlignment="1">
      <alignment horizontal="center" vertical="center" wrapText="1"/>
    </xf>
    <xf numFmtId="0" fontId="6" fillId="3" borderId="5" xfId="0" applyFont="1" applyFill="1" applyBorder="1" applyAlignment="1">
      <alignment wrapText="1"/>
    </xf>
    <xf numFmtId="0" fontId="6" fillId="3" borderId="5" xfId="0" applyFont="1" applyFill="1" applyBorder="1" applyAlignment="1">
      <alignment horizontal="right" wrapText="1"/>
    </xf>
    <xf numFmtId="0" fontId="6" fillId="3" borderId="36" xfId="0" applyFont="1" applyFill="1" applyBorder="1" applyAlignment="1">
      <alignment wrapText="1"/>
    </xf>
    <xf numFmtId="0" fontId="6" fillId="3" borderId="66" xfId="0" applyFont="1" applyFill="1" applyBorder="1" applyAlignment="1">
      <alignment wrapText="1"/>
    </xf>
    <xf numFmtId="165" fontId="6" fillId="3" borderId="1" xfId="5" applyNumberFormat="1" applyFont="1" applyFill="1" applyBorder="1"/>
    <xf numFmtId="0" fontId="6" fillId="2" borderId="1" xfId="0" applyFont="1" applyFill="1" applyBorder="1" applyAlignment="1">
      <alignment horizontal="center" wrapText="1"/>
    </xf>
    <xf numFmtId="0" fontId="6" fillId="5" borderId="3" xfId="0" applyFont="1" applyFill="1" applyBorder="1" applyAlignment="1">
      <alignment horizontal="right" wrapText="1"/>
    </xf>
    <xf numFmtId="49" fontId="5" fillId="3" borderId="3" xfId="0" applyNumberFormat="1" applyFont="1" applyFill="1" applyBorder="1" applyAlignment="1">
      <alignment horizontal="right"/>
    </xf>
    <xf numFmtId="0" fontId="18" fillId="0" borderId="11" xfId="0" applyFont="1" applyBorder="1" applyAlignment="1">
      <alignment horizontal="right"/>
    </xf>
    <xf numFmtId="49" fontId="5" fillId="3" borderId="4" xfId="0" applyNumberFormat="1" applyFont="1" applyFill="1" applyBorder="1" applyAlignment="1">
      <alignment horizontal="right"/>
    </xf>
    <xf numFmtId="0" fontId="6" fillId="0" borderId="3" xfId="0" applyFont="1" applyBorder="1" applyAlignment="1">
      <alignment horizontal="center" vertical="center" wrapText="1"/>
    </xf>
    <xf numFmtId="0" fontId="6" fillId="0" borderId="4" xfId="0" applyFont="1" applyBorder="1" applyAlignment="1">
      <alignment wrapText="1"/>
    </xf>
    <xf numFmtId="0" fontId="18" fillId="0" borderId="3" xfId="0" applyFont="1" applyBorder="1" applyAlignment="1">
      <alignment horizontal="right"/>
    </xf>
    <xf numFmtId="0" fontId="11" fillId="3" borderId="2" xfId="0" applyFont="1" applyFill="1" applyBorder="1" applyAlignment="1">
      <alignment wrapText="1"/>
    </xf>
    <xf numFmtId="0" fontId="11" fillId="3" borderId="3" xfId="0" applyFont="1" applyFill="1" applyBorder="1" applyAlignment="1">
      <alignment horizontal="right" wrapText="1"/>
    </xf>
    <xf numFmtId="0" fontId="5" fillId="0" borderId="4" xfId="0" applyFont="1" applyBorder="1" applyAlignment="1">
      <alignment horizontal="right"/>
    </xf>
    <xf numFmtId="0" fontId="6" fillId="3" borderId="42" xfId="0" applyFont="1" applyFill="1" applyBorder="1" applyAlignment="1">
      <alignment wrapText="1"/>
    </xf>
    <xf numFmtId="0" fontId="5" fillId="3" borderId="43" xfId="0" applyFont="1" applyFill="1" applyBorder="1" applyAlignment="1">
      <alignment horizontal="center"/>
    </xf>
    <xf numFmtId="0" fontId="5" fillId="3" borderId="43" xfId="0" applyFont="1" applyFill="1" applyBorder="1"/>
    <xf numFmtId="0" fontId="5" fillId="3" borderId="44" xfId="0" applyFont="1" applyFill="1" applyBorder="1"/>
    <xf numFmtId="0" fontId="5" fillId="3" borderId="45" xfId="0" applyFont="1" applyFill="1" applyBorder="1"/>
    <xf numFmtId="3" fontId="6" fillId="3" borderId="4" xfId="0" applyNumberFormat="1" applyFont="1" applyFill="1" applyBorder="1" applyAlignment="1">
      <alignment horizontal="right"/>
    </xf>
    <xf numFmtId="3" fontId="18" fillId="0" borderId="1" xfId="0" applyNumberFormat="1" applyFont="1" applyBorder="1" applyAlignment="1">
      <alignment horizontal="right"/>
    </xf>
    <xf numFmtId="0" fontId="25" fillId="2" borderId="22" xfId="0" applyFont="1" applyFill="1" applyBorder="1" applyAlignment="1">
      <alignment wrapText="1"/>
    </xf>
    <xf numFmtId="0" fontId="18" fillId="2" borderId="24" xfId="0" applyFont="1" applyFill="1" applyBorder="1"/>
    <xf numFmtId="0" fontId="18" fillId="3" borderId="23" xfId="0" applyFont="1" applyFill="1" applyBorder="1"/>
    <xf numFmtId="0" fontId="11" fillId="4" borderId="10" xfId="0" applyFont="1" applyFill="1" applyBorder="1" applyAlignment="1">
      <alignment wrapText="1"/>
    </xf>
    <xf numFmtId="167" fontId="5" fillId="0" borderId="1" xfId="0" applyNumberFormat="1" applyFont="1" applyBorder="1" applyAlignment="1">
      <alignment wrapText="1"/>
    </xf>
    <xf numFmtId="167" fontId="5" fillId="0" borderId="1" xfId="0" applyNumberFormat="1" applyFont="1" applyBorder="1"/>
    <xf numFmtId="167" fontId="0" fillId="3" borderId="11" xfId="0" applyNumberFormat="1" applyFill="1" applyBorder="1"/>
    <xf numFmtId="0" fontId="0" fillId="0" borderId="0" xfId="0" applyAlignment="1">
      <alignment wrapText="1"/>
    </xf>
    <xf numFmtId="5" fontId="6" fillId="3" borderId="9" xfId="5" applyNumberFormat="1" applyFont="1" applyFill="1" applyBorder="1" applyAlignment="1">
      <alignment wrapText="1"/>
    </xf>
    <xf numFmtId="5" fontId="6" fillId="3" borderId="4" xfId="5" applyNumberFormat="1" applyFont="1" applyFill="1" applyBorder="1" applyAlignment="1">
      <alignment wrapText="1"/>
    </xf>
    <xf numFmtId="0" fontId="6" fillId="0" borderId="1" xfId="1" applyFont="1" applyBorder="1" applyAlignment="1">
      <alignment horizontal="center" wrapText="1"/>
    </xf>
    <xf numFmtId="0" fontId="7" fillId="0" borderId="1" xfId="0" applyFont="1" applyBorder="1" applyAlignment="1">
      <alignment horizontal="right" wrapText="1"/>
    </xf>
    <xf numFmtId="0" fontId="7" fillId="0" borderId="3" xfId="0" applyFont="1" applyBorder="1" applyAlignment="1">
      <alignment horizontal="right" wrapText="1"/>
    </xf>
    <xf numFmtId="0" fontId="6" fillId="3" borderId="1" xfId="0" applyFont="1" applyFill="1" applyBorder="1" applyAlignment="1">
      <alignment horizontal="right" wrapText="1"/>
    </xf>
    <xf numFmtId="0" fontId="6" fillId="0" borderId="4" xfId="0" applyFont="1" applyBorder="1" applyAlignment="1">
      <alignment horizontal="right" wrapText="1"/>
    </xf>
    <xf numFmtId="0" fontId="25" fillId="2" borderId="14" xfId="0" applyFont="1" applyFill="1" applyBorder="1" applyAlignment="1">
      <alignment wrapText="1"/>
    </xf>
    <xf numFmtId="0" fontId="18" fillId="2" borderId="15" xfId="0" applyFont="1" applyFill="1" applyBorder="1"/>
    <xf numFmtId="0" fontId="18" fillId="2" borderId="16" xfId="0" applyFont="1" applyFill="1" applyBorder="1"/>
    <xf numFmtId="0" fontId="5" fillId="2" borderId="23" xfId="0" applyFont="1" applyFill="1" applyBorder="1"/>
    <xf numFmtId="0" fontId="5" fillId="2" borderId="24" xfId="0" applyFont="1" applyFill="1" applyBorder="1"/>
    <xf numFmtId="0" fontId="18" fillId="3" borderId="39" xfId="0" applyFont="1" applyFill="1" applyBorder="1"/>
    <xf numFmtId="0" fontId="18" fillId="3" borderId="41" xfId="0" applyFont="1" applyFill="1" applyBorder="1"/>
    <xf numFmtId="0" fontId="6" fillId="3" borderId="11" xfId="0" applyFont="1" applyFill="1" applyBorder="1" applyAlignment="1">
      <alignment horizontal="center" wrapText="1"/>
    </xf>
    <xf numFmtId="167" fontId="6" fillId="3" borderId="1" xfId="0" applyNumberFormat="1" applyFont="1" applyFill="1" applyBorder="1" applyAlignment="1">
      <alignment wrapText="1"/>
    </xf>
    <xf numFmtId="167" fontId="7" fillId="4" borderId="1" xfId="0" applyNumberFormat="1" applyFont="1" applyFill="1" applyBorder="1" applyAlignment="1">
      <alignment horizontal="right" wrapText="1"/>
    </xf>
    <xf numFmtId="0" fontId="5" fillId="0" borderId="11" xfId="0" applyFont="1" applyBorder="1" applyAlignment="1">
      <alignment horizontal="center" wrapText="1"/>
    </xf>
    <xf numFmtId="167" fontId="6" fillId="3" borderId="1" xfId="0" applyNumberFormat="1" applyFont="1" applyFill="1" applyBorder="1"/>
    <xf numFmtId="167" fontId="23" fillId="3" borderId="11" xfId="0" applyNumberFormat="1" applyFont="1" applyFill="1" applyBorder="1"/>
    <xf numFmtId="0" fontId="6" fillId="0" borderId="5" xfId="0" applyFont="1" applyBorder="1" applyAlignment="1">
      <alignment horizontal="center" wrapText="1"/>
    </xf>
    <xf numFmtId="0" fontId="7" fillId="2" borderId="23" xfId="0" applyFont="1" applyFill="1" applyBorder="1" applyAlignment="1">
      <alignment horizontal="center"/>
    </xf>
    <xf numFmtId="0" fontId="7" fillId="4" borderId="5" xfId="0" applyFont="1" applyFill="1" applyBorder="1" applyAlignment="1">
      <alignment horizontal="center"/>
    </xf>
    <xf numFmtId="0" fontId="6" fillId="4" borderId="5" xfId="0" applyFont="1" applyFill="1" applyBorder="1" applyAlignment="1">
      <alignment horizontal="center"/>
    </xf>
    <xf numFmtId="0" fontId="22" fillId="6" borderId="26" xfId="0" applyFont="1" applyFill="1" applyBorder="1" applyAlignment="1">
      <alignment horizontal="center" vertical="center" wrapText="1"/>
    </xf>
    <xf numFmtId="0" fontId="23" fillId="0" borderId="0" xfId="0" applyFont="1" applyAlignment="1">
      <alignment horizontal="left" vertical="top" wrapText="1"/>
    </xf>
    <xf numFmtId="0" fontId="9" fillId="6" borderId="5" xfId="0" applyFont="1" applyFill="1" applyBorder="1" applyAlignment="1">
      <alignment horizontal="center" vertical="center" wrapText="1"/>
    </xf>
    <xf numFmtId="0" fontId="7" fillId="2" borderId="23" xfId="0" applyFont="1" applyFill="1" applyBorder="1"/>
    <xf numFmtId="0" fontId="7" fillId="2" borderId="24" xfId="0" applyFont="1" applyFill="1" applyBorder="1"/>
    <xf numFmtId="0" fontId="7" fillId="0" borderId="3" xfId="0" applyFont="1" applyBorder="1"/>
    <xf numFmtId="0" fontId="17" fillId="2" borderId="23" xfId="0" applyFont="1" applyFill="1" applyBorder="1" applyAlignment="1">
      <alignment horizontal="center"/>
    </xf>
    <xf numFmtId="0" fontId="6" fillId="2" borderId="22" xfId="0" applyFont="1" applyFill="1" applyBorder="1" applyAlignment="1">
      <alignment wrapText="1"/>
    </xf>
    <xf numFmtId="0" fontId="6" fillId="2" borderId="23" xfId="0" applyFont="1" applyFill="1" applyBorder="1" applyAlignment="1">
      <alignment horizontal="center"/>
    </xf>
    <xf numFmtId="0" fontId="6" fillId="4" borderId="1" xfId="0" applyFont="1" applyFill="1" applyBorder="1" applyAlignment="1">
      <alignment horizontal="center"/>
    </xf>
    <xf numFmtId="0" fontId="5" fillId="0" borderId="9" xfId="0" applyFont="1" applyBorder="1"/>
    <xf numFmtId="0" fontId="7" fillId="4" borderId="10" xfId="0" applyFont="1" applyFill="1" applyBorder="1" applyAlignment="1">
      <alignment wrapText="1"/>
    </xf>
    <xf numFmtId="0" fontId="6" fillId="4" borderId="11" xfId="0" applyFont="1" applyFill="1" applyBorder="1" applyAlignment="1">
      <alignment horizontal="center"/>
    </xf>
    <xf numFmtId="0" fontId="5" fillId="0" borderId="0" xfId="0" applyFont="1" applyAlignment="1">
      <alignment horizontal="center"/>
    </xf>
    <xf numFmtId="0" fontId="15" fillId="0" borderId="0" xfId="0" applyFont="1"/>
    <xf numFmtId="166" fontId="5" fillId="0" borderId="11" xfId="0" applyNumberFormat="1" applyFont="1" applyBorder="1" applyAlignment="1">
      <alignment horizontal="center" wrapText="1"/>
    </xf>
    <xf numFmtId="166" fontId="5" fillId="0" borderId="1" xfId="0" applyNumberFormat="1" applyFont="1" applyBorder="1" applyAlignment="1">
      <alignment wrapText="1"/>
    </xf>
    <xf numFmtId="166" fontId="7" fillId="4" borderId="13" xfId="0" applyNumberFormat="1" applyFont="1" applyFill="1" applyBorder="1" applyAlignment="1">
      <alignment horizontal="right" wrapText="1"/>
    </xf>
    <xf numFmtId="166" fontId="7" fillId="4" borderId="1" xfId="0" applyNumberFormat="1" applyFont="1" applyFill="1" applyBorder="1" applyAlignment="1">
      <alignment horizontal="right" wrapText="1"/>
    </xf>
    <xf numFmtId="166" fontId="0" fillId="3" borderId="11" xfId="0" applyNumberFormat="1" applyFill="1" applyBorder="1"/>
    <xf numFmtId="166" fontId="0" fillId="0" borderId="0" xfId="0" applyNumberFormat="1"/>
    <xf numFmtId="166" fontId="5" fillId="0" borderId="1" xfId="0" applyNumberFormat="1" applyFont="1" applyBorder="1"/>
    <xf numFmtId="166" fontId="6" fillId="3" borderId="4" xfId="0" applyNumberFormat="1" applyFont="1" applyFill="1" applyBorder="1" applyAlignment="1">
      <alignment horizontal="center" wrapText="1"/>
    </xf>
    <xf numFmtId="166" fontId="7" fillId="2" borderId="16" xfId="0" applyNumberFormat="1" applyFont="1" applyFill="1" applyBorder="1" applyAlignment="1">
      <alignment horizontal="center"/>
    </xf>
    <xf numFmtId="166" fontId="6" fillId="3" borderId="3" xfId="0" applyNumberFormat="1" applyFont="1" applyFill="1" applyBorder="1" applyAlignment="1">
      <alignment wrapText="1"/>
    </xf>
    <xf numFmtId="166" fontId="6" fillId="3" borderId="3" xfId="0" applyNumberFormat="1" applyFont="1" applyFill="1" applyBorder="1"/>
    <xf numFmtId="166" fontId="7" fillId="2" borderId="3" xfId="0" applyNumberFormat="1" applyFont="1" applyFill="1" applyBorder="1" applyAlignment="1">
      <alignment horizontal="center"/>
    </xf>
    <xf numFmtId="166" fontId="23" fillId="3" borderId="4" xfId="0" applyNumberFormat="1" applyFont="1" applyFill="1" applyBorder="1"/>
    <xf numFmtId="166" fontId="0" fillId="0" borderId="0" xfId="0" applyNumberFormat="1" applyAlignment="1">
      <alignment horizontal="left"/>
    </xf>
    <xf numFmtId="166" fontId="0" fillId="0" borderId="0" xfId="0" applyNumberFormat="1" applyAlignment="1">
      <alignment horizontal="left" wrapText="1"/>
    </xf>
    <xf numFmtId="0" fontId="5" fillId="4" borderId="9" xfId="0" applyFont="1" applyFill="1" applyBorder="1"/>
    <xf numFmtId="0" fontId="5" fillId="3" borderId="11" xfId="0" applyFont="1" applyFill="1" applyBorder="1" applyAlignment="1">
      <alignment horizontal="center"/>
    </xf>
    <xf numFmtId="0" fontId="11" fillId="3" borderId="35" xfId="0" applyFont="1" applyFill="1" applyBorder="1" applyAlignment="1">
      <alignment horizontal="left" wrapText="1"/>
    </xf>
    <xf numFmtId="0" fontId="14" fillId="0" borderId="0" xfId="0" applyFont="1" applyAlignment="1">
      <alignment wrapText="1"/>
    </xf>
    <xf numFmtId="0" fontId="11" fillId="0" borderId="1" xfId="0" applyFont="1" applyBorder="1" applyAlignment="1">
      <alignment horizontal="right" wrapText="1"/>
    </xf>
    <xf numFmtId="0" fontId="11" fillId="3" borderId="3" xfId="0" applyFont="1" applyFill="1" applyBorder="1" applyAlignment="1">
      <alignment horizontal="center" wrapText="1"/>
    </xf>
    <xf numFmtId="0" fontId="11" fillId="0" borderId="11" xfId="0" applyFont="1" applyBorder="1" applyAlignment="1">
      <alignment horizontal="right" wrapText="1"/>
    </xf>
    <xf numFmtId="0" fontId="11" fillId="0" borderId="11" xfId="0" applyFont="1" applyBorder="1" applyAlignment="1">
      <alignment wrapText="1"/>
    </xf>
    <xf numFmtId="0" fontId="11" fillId="3" borderId="4" xfId="0" applyFont="1" applyFill="1" applyBorder="1" applyAlignment="1">
      <alignment wrapText="1"/>
    </xf>
    <xf numFmtId="0" fontId="11" fillId="2" borderId="2" xfId="0" applyFont="1" applyFill="1" applyBorder="1" applyAlignment="1">
      <alignment wrapText="1"/>
    </xf>
    <xf numFmtId="0" fontId="11" fillId="2" borderId="1" xfId="0" applyFont="1" applyFill="1" applyBorder="1" applyAlignment="1">
      <alignment horizontal="center" wrapText="1"/>
    </xf>
    <xf numFmtId="49" fontId="18" fillId="0" borderId="1" xfId="0" applyNumberFormat="1" applyFont="1" applyBorder="1" applyAlignment="1">
      <alignment horizontal="right"/>
    </xf>
    <xf numFmtId="0" fontId="18" fillId="3" borderId="2" xfId="0" applyFont="1" applyFill="1" applyBorder="1" applyAlignment="1">
      <alignment wrapText="1"/>
    </xf>
    <xf numFmtId="0" fontId="18" fillId="3" borderId="1" xfId="0" applyFont="1" applyFill="1" applyBorder="1" applyAlignment="1">
      <alignment horizontal="center"/>
    </xf>
    <xf numFmtId="0" fontId="25" fillId="2" borderId="1" xfId="0" applyFont="1" applyFill="1" applyBorder="1" applyAlignment="1">
      <alignment horizontal="right"/>
    </xf>
    <xf numFmtId="0" fontId="18" fillId="3" borderId="7" xfId="0" applyFont="1" applyFill="1" applyBorder="1" applyAlignment="1">
      <alignment wrapText="1"/>
    </xf>
    <xf numFmtId="0" fontId="18" fillId="3" borderId="8" xfId="0" applyFont="1" applyFill="1" applyBorder="1" applyAlignment="1">
      <alignment horizontal="center"/>
    </xf>
    <xf numFmtId="0" fontId="11" fillId="3" borderId="59" xfId="0" applyFont="1" applyFill="1" applyBorder="1" applyAlignment="1">
      <alignment wrapText="1"/>
    </xf>
    <xf numFmtId="0" fontId="18" fillId="3" borderId="46" xfId="0" applyFont="1" applyFill="1" applyBorder="1" applyAlignment="1">
      <alignment horizontal="center"/>
    </xf>
    <xf numFmtId="0" fontId="18" fillId="3" borderId="46" xfId="0" applyFont="1" applyFill="1" applyBorder="1"/>
    <xf numFmtId="0" fontId="18" fillId="3" borderId="47" xfId="0" applyFont="1" applyFill="1" applyBorder="1"/>
    <xf numFmtId="49" fontId="18" fillId="0" borderId="8" xfId="0" applyNumberFormat="1" applyFont="1" applyBorder="1" applyAlignment="1">
      <alignment horizontal="right"/>
    </xf>
    <xf numFmtId="0" fontId="18" fillId="0" borderId="1" xfId="0" applyFont="1" applyBorder="1" applyAlignment="1">
      <alignment horizontal="center"/>
    </xf>
    <xf numFmtId="0" fontId="25" fillId="2" borderId="15" xfId="0" applyFont="1" applyFill="1" applyBorder="1" applyAlignment="1">
      <alignment horizontal="right"/>
    </xf>
    <xf numFmtId="0" fontId="18" fillId="2" borderId="23" xfId="0" applyFont="1" applyFill="1" applyBorder="1"/>
    <xf numFmtId="0" fontId="11" fillId="2" borderId="68" xfId="0" applyFont="1" applyFill="1" applyBorder="1" applyAlignment="1">
      <alignment wrapText="1"/>
    </xf>
    <xf numFmtId="0" fontId="11" fillId="4" borderId="58" xfId="0" applyFont="1" applyFill="1" applyBorder="1" applyAlignment="1">
      <alignment wrapText="1"/>
    </xf>
    <xf numFmtId="0" fontId="11" fillId="2" borderId="67" xfId="0" applyFont="1" applyFill="1" applyBorder="1" applyAlignment="1">
      <alignment wrapText="1"/>
    </xf>
    <xf numFmtId="0" fontId="11" fillId="4" borderId="7" xfId="0" applyFont="1" applyFill="1" applyBorder="1" applyAlignment="1">
      <alignment wrapText="1"/>
    </xf>
    <xf numFmtId="0" fontId="11" fillId="4" borderId="65" xfId="0" applyFont="1" applyFill="1" applyBorder="1" applyAlignment="1">
      <alignment wrapText="1"/>
    </xf>
    <xf numFmtId="0" fontId="11" fillId="4" borderId="73" xfId="0" applyFont="1" applyFill="1" applyBorder="1" applyAlignment="1">
      <alignment wrapText="1"/>
    </xf>
    <xf numFmtId="0" fontId="11" fillId="3" borderId="67" xfId="0" applyFont="1" applyFill="1" applyBorder="1" applyAlignment="1">
      <alignment wrapText="1"/>
    </xf>
    <xf numFmtId="0" fontId="11" fillId="3" borderId="22" xfId="0" applyFont="1" applyFill="1" applyBorder="1" applyAlignment="1">
      <alignment wrapText="1"/>
    </xf>
    <xf numFmtId="0" fontId="18" fillId="2" borderId="68" xfId="0" applyFont="1" applyFill="1" applyBorder="1" applyAlignment="1">
      <alignment horizontal="right"/>
    </xf>
    <xf numFmtId="0" fontId="18" fillId="0" borderId="58" xfId="0" applyFont="1" applyBorder="1"/>
    <xf numFmtId="0" fontId="11" fillId="0" borderId="3" xfId="0" applyFont="1" applyBorder="1" applyAlignment="1">
      <alignment horizontal="center" wrapText="1"/>
    </xf>
    <xf numFmtId="0" fontId="11" fillId="0" borderId="1" xfId="1" applyFont="1" applyBorder="1" applyAlignment="1">
      <alignment horizontal="center" wrapText="1"/>
    </xf>
    <xf numFmtId="0" fontId="15" fillId="0" borderId="0" xfId="0" applyFont="1" applyAlignment="1">
      <alignment vertical="center" wrapText="1"/>
    </xf>
    <xf numFmtId="0" fontId="7" fillId="2" borderId="5" xfId="0" applyFont="1" applyFill="1" applyBorder="1" applyAlignment="1">
      <alignment horizontal="right" wrapText="1"/>
    </xf>
    <xf numFmtId="0" fontId="6" fillId="3" borderId="12" xfId="0" applyFont="1" applyFill="1" applyBorder="1" applyAlignment="1">
      <alignment horizontal="right" wrapText="1"/>
    </xf>
    <xf numFmtId="0" fontId="11" fillId="0" borderId="30" xfId="1" applyFont="1" applyBorder="1" applyAlignment="1">
      <alignment horizontal="center" vertical="center" wrapText="1"/>
    </xf>
    <xf numFmtId="0" fontId="11" fillId="0" borderId="16" xfId="1" applyFont="1" applyBorder="1" applyAlignment="1">
      <alignment horizontal="center" vertical="center" wrapText="1"/>
    </xf>
    <xf numFmtId="0" fontId="6" fillId="0" borderId="3" xfId="0" applyFont="1" applyBorder="1" applyAlignment="1">
      <alignment horizontal="center" wrapText="1"/>
    </xf>
    <xf numFmtId="0" fontId="11" fillId="0" borderId="1" xfId="0" applyFont="1" applyBorder="1" applyAlignment="1">
      <alignment horizontal="center" wrapText="1"/>
    </xf>
    <xf numFmtId="0" fontId="25" fillId="0" borderId="5" xfId="0" applyFont="1" applyBorder="1"/>
    <xf numFmtId="0" fontId="18" fillId="0" borderId="0" xfId="0" applyFont="1" applyAlignment="1">
      <alignment vertical="top"/>
    </xf>
    <xf numFmtId="0" fontId="11" fillId="0" borderId="5" xfId="0" applyFont="1" applyBorder="1" applyAlignment="1">
      <alignment horizontal="center" wrapText="1"/>
    </xf>
    <xf numFmtId="0" fontId="11" fillId="0" borderId="16" xfId="0" applyFont="1" applyBorder="1" applyAlignment="1">
      <alignment horizontal="center" wrapText="1"/>
    </xf>
    <xf numFmtId="0" fontId="11" fillId="0" borderId="0" xfId="0" applyFont="1" applyAlignment="1">
      <alignment wrapText="1"/>
    </xf>
    <xf numFmtId="0" fontId="18" fillId="0" borderId="2" xfId="0" applyFont="1" applyBorder="1"/>
    <xf numFmtId="3" fontId="18" fillId="0" borderId="1" xfId="0" applyNumberFormat="1" applyFont="1" applyBorder="1" applyAlignment="1">
      <alignment horizontal="right" wrapText="1"/>
    </xf>
    <xf numFmtId="3" fontId="18" fillId="0" borderId="11" xfId="0" applyNumberFormat="1" applyFont="1" applyBorder="1" applyAlignment="1">
      <alignment horizontal="right"/>
    </xf>
    <xf numFmtId="0" fontId="11" fillId="3" borderId="11" xfId="0" applyFont="1" applyFill="1" applyBorder="1" applyAlignment="1">
      <alignment wrapText="1"/>
    </xf>
    <xf numFmtId="0" fontId="33" fillId="0" borderId="0" xfId="0" applyFont="1"/>
    <xf numFmtId="0" fontId="11" fillId="4" borderId="49" xfId="0" applyFont="1" applyFill="1" applyBorder="1" applyAlignment="1">
      <alignment wrapText="1"/>
    </xf>
    <xf numFmtId="0" fontId="25" fillId="0" borderId="0" xfId="0" applyFont="1"/>
    <xf numFmtId="0" fontId="11" fillId="4" borderId="60" xfId="0" applyFont="1" applyFill="1" applyBorder="1" applyAlignment="1">
      <alignment wrapText="1"/>
    </xf>
    <xf numFmtId="0" fontId="11" fillId="0" borderId="30" xfId="0" applyFont="1" applyBorder="1" applyAlignment="1">
      <alignment horizontal="center" wrapText="1"/>
    </xf>
    <xf numFmtId="0" fontId="18" fillId="0" borderId="54" xfId="0" applyFont="1" applyBorder="1"/>
    <xf numFmtId="0" fontId="11" fillId="3" borderId="49" xfId="0" applyFont="1" applyFill="1" applyBorder="1" applyAlignment="1">
      <alignment wrapText="1"/>
    </xf>
    <xf numFmtId="0" fontId="11" fillId="3" borderId="51" xfId="0" applyFont="1" applyFill="1" applyBorder="1" applyAlignment="1">
      <alignment wrapText="1"/>
    </xf>
    <xf numFmtId="0" fontId="11" fillId="3" borderId="52" xfId="0" applyFont="1" applyFill="1" applyBorder="1" applyAlignment="1">
      <alignment wrapText="1"/>
    </xf>
    <xf numFmtId="0" fontId="11" fillId="3" borderId="12" xfId="0" applyFont="1" applyFill="1" applyBorder="1" applyAlignment="1">
      <alignment wrapText="1"/>
    </xf>
    <xf numFmtId="0" fontId="11" fillId="3" borderId="50" xfId="0" applyFont="1" applyFill="1" applyBorder="1" applyAlignment="1">
      <alignment wrapText="1"/>
    </xf>
    <xf numFmtId="0" fontId="25" fillId="3" borderId="21" xfId="0" applyFont="1" applyFill="1" applyBorder="1"/>
    <xf numFmtId="0" fontId="6" fillId="0" borderId="26" xfId="0" applyFont="1" applyBorder="1" applyAlignment="1">
      <alignment horizontal="center" vertical="center" wrapText="1"/>
    </xf>
    <xf numFmtId="0" fontId="6" fillId="0" borderId="1" xfId="0" applyFont="1" applyBorder="1" applyAlignment="1">
      <alignment horizontal="center" vertical="center" wrapText="1"/>
    </xf>
    <xf numFmtId="0" fontId="6" fillId="0" borderId="8" xfId="0" applyFont="1" applyBorder="1" applyAlignment="1">
      <alignment horizontal="center" vertical="center" wrapText="1"/>
    </xf>
    <xf numFmtId="0" fontId="6" fillId="3" borderId="9" xfId="0" applyFont="1" applyFill="1" applyBorder="1" applyAlignment="1">
      <alignment wrapText="1"/>
    </xf>
    <xf numFmtId="0" fontId="6" fillId="3" borderId="16" xfId="0" applyFont="1" applyFill="1" applyBorder="1" applyAlignment="1">
      <alignment wrapText="1"/>
    </xf>
    <xf numFmtId="0" fontId="5" fillId="2" borderId="1" xfId="0" applyFont="1" applyFill="1" applyBorder="1" applyAlignment="1">
      <alignment wrapText="1"/>
    </xf>
    <xf numFmtId="0" fontId="5" fillId="2" borderId="26" xfId="0" applyFont="1" applyFill="1" applyBorder="1" applyAlignment="1">
      <alignment wrapText="1"/>
    </xf>
    <xf numFmtId="0" fontId="5" fillId="0" borderId="26" xfId="0" applyFont="1" applyBorder="1"/>
    <xf numFmtId="0" fontId="5" fillId="0" borderId="38" xfId="0" applyFont="1" applyBorder="1"/>
    <xf numFmtId="0" fontId="5" fillId="3" borderId="51" xfId="0" applyFont="1" applyFill="1" applyBorder="1"/>
    <xf numFmtId="0" fontId="18" fillId="0" borderId="54" xfId="0" applyFont="1" applyBorder="1" applyAlignment="1">
      <alignment wrapText="1"/>
    </xf>
    <xf numFmtId="0" fontId="0" fillId="0" borderId="1" xfId="0" applyBorder="1" applyAlignment="1">
      <alignment horizontal="left" vertical="top" wrapText="1"/>
    </xf>
    <xf numFmtId="0" fontId="0" fillId="3" borderId="1" xfId="0" applyFill="1" applyBorder="1" applyAlignment="1">
      <alignment horizontal="left" vertical="top" wrapText="1"/>
    </xf>
    <xf numFmtId="0" fontId="12" fillId="2" borderId="1" xfId="0" applyFont="1" applyFill="1" applyBorder="1" applyAlignment="1">
      <alignment horizontal="left" vertical="top" wrapText="1"/>
    </xf>
    <xf numFmtId="0" fontId="15" fillId="2" borderId="1" xfId="0" applyFont="1" applyFill="1" applyBorder="1" applyAlignment="1">
      <alignment horizontal="left" vertical="top" wrapText="1"/>
    </xf>
    <xf numFmtId="0" fontId="12" fillId="4" borderId="1" xfId="0" applyFont="1" applyFill="1" applyBorder="1" applyAlignment="1">
      <alignment horizontal="left" vertical="top" wrapText="1"/>
    </xf>
    <xf numFmtId="0" fontId="15" fillId="4" borderId="1" xfId="0" applyFont="1" applyFill="1" applyBorder="1" applyAlignment="1">
      <alignment horizontal="left" vertical="top" wrapText="1"/>
    </xf>
    <xf numFmtId="17" fontId="12" fillId="2" borderId="1" xfId="0" applyNumberFormat="1" applyFont="1" applyFill="1" applyBorder="1" applyAlignment="1">
      <alignment horizontal="left" vertical="top" wrapText="1"/>
    </xf>
    <xf numFmtId="0" fontId="23" fillId="3" borderId="1" xfId="0" applyFont="1" applyFill="1" applyBorder="1" applyAlignment="1">
      <alignment horizontal="left" vertical="top" wrapText="1"/>
    </xf>
    <xf numFmtId="0" fontId="23" fillId="0" borderId="1" xfId="0" applyFont="1" applyBorder="1" applyAlignment="1">
      <alignment horizontal="left" vertical="top" wrapText="1"/>
    </xf>
    <xf numFmtId="0" fontId="38" fillId="0" borderId="0" xfId="0" applyFont="1"/>
    <xf numFmtId="0" fontId="39" fillId="0" borderId="0" xfId="0" applyFont="1"/>
    <xf numFmtId="0" fontId="40" fillId="0" borderId="0" xfId="0" applyFont="1" applyAlignment="1">
      <alignment wrapText="1"/>
    </xf>
    <xf numFmtId="0" fontId="41" fillId="0" borderId="18" xfId="0" applyFont="1" applyBorder="1" applyAlignment="1">
      <alignment wrapText="1"/>
    </xf>
    <xf numFmtId="0" fontId="41" fillId="0" borderId="11" xfId="0" applyFont="1" applyBorder="1" applyAlignment="1">
      <alignment wrapText="1"/>
    </xf>
    <xf numFmtId="0" fontId="42" fillId="9" borderId="14" xfId="0" applyFont="1" applyFill="1" applyBorder="1" applyAlignment="1">
      <alignment wrapText="1"/>
    </xf>
    <xf numFmtId="0" fontId="39" fillId="9" borderId="15" xfId="0" applyFont="1" applyFill="1" applyBorder="1"/>
    <xf numFmtId="0" fontId="39" fillId="9" borderId="30" xfId="0" applyFont="1" applyFill="1" applyBorder="1"/>
    <xf numFmtId="0" fontId="39" fillId="8" borderId="16" xfId="0" applyFont="1" applyFill="1" applyBorder="1"/>
    <xf numFmtId="0" fontId="43" fillId="0" borderId="35" xfId="0" applyFont="1" applyBorder="1" applyAlignment="1">
      <alignment wrapText="1"/>
    </xf>
    <xf numFmtId="0" fontId="43" fillId="0" borderId="39" xfId="0" applyFont="1" applyBorder="1"/>
    <xf numFmtId="0" fontId="43" fillId="0" borderId="40" xfId="0" applyFont="1" applyBorder="1"/>
    <xf numFmtId="0" fontId="43" fillId="0" borderId="41" xfId="0" applyFont="1" applyBorder="1"/>
    <xf numFmtId="0" fontId="44" fillId="9" borderId="22" xfId="0" applyFont="1" applyFill="1" applyBorder="1" applyAlignment="1">
      <alignment wrapText="1"/>
    </xf>
    <xf numFmtId="0" fontId="43" fillId="9" borderId="23" xfId="0" applyFont="1" applyFill="1" applyBorder="1"/>
    <xf numFmtId="0" fontId="43" fillId="9" borderId="34" xfId="0" applyFont="1" applyFill="1" applyBorder="1"/>
    <xf numFmtId="0" fontId="43" fillId="8" borderId="24" xfId="0" applyFont="1" applyFill="1" applyBorder="1"/>
    <xf numFmtId="0" fontId="43" fillId="0" borderId="19" xfId="0" applyFont="1" applyBorder="1" applyAlignment="1">
      <alignment wrapText="1"/>
    </xf>
    <xf numFmtId="0" fontId="43" fillId="0" borderId="18" xfId="0" applyFont="1" applyBorder="1"/>
    <xf numFmtId="0" fontId="43" fillId="0" borderId="37" xfId="0" applyFont="1" applyBorder="1"/>
    <xf numFmtId="0" fontId="43" fillId="0" borderId="20" xfId="0" applyFont="1" applyBorder="1"/>
    <xf numFmtId="0" fontId="43" fillId="0" borderId="10" xfId="0" applyFont="1" applyBorder="1" applyAlignment="1">
      <alignment wrapText="1"/>
    </xf>
    <xf numFmtId="0" fontId="43" fillId="0" borderId="11" xfId="0" applyFont="1" applyBorder="1"/>
    <xf numFmtId="0" fontId="43" fillId="0" borderId="4" xfId="0" applyFont="1" applyBorder="1"/>
    <xf numFmtId="0" fontId="41" fillId="8" borderId="35" xfId="0" applyFont="1" applyFill="1" applyBorder="1" applyAlignment="1">
      <alignment wrapText="1"/>
    </xf>
    <xf numFmtId="0" fontId="41" fillId="8" borderId="39" xfId="0" applyFont="1" applyFill="1" applyBorder="1"/>
    <xf numFmtId="0" fontId="41" fillId="8" borderId="40" xfId="0" applyFont="1" applyFill="1" applyBorder="1"/>
    <xf numFmtId="0" fontId="41" fillId="8" borderId="41" xfId="0" applyFont="1" applyFill="1" applyBorder="1"/>
    <xf numFmtId="0" fontId="41" fillId="10" borderId="10" xfId="0" applyFont="1" applyFill="1" applyBorder="1" applyAlignment="1">
      <alignment wrapText="1"/>
    </xf>
    <xf numFmtId="0" fontId="41" fillId="10" borderId="11" xfId="0" applyFont="1" applyFill="1" applyBorder="1"/>
    <xf numFmtId="0" fontId="41" fillId="10" borderId="12" xfId="0" applyFont="1" applyFill="1" applyBorder="1"/>
    <xf numFmtId="0" fontId="41" fillId="10" borderId="4" xfId="0" applyFont="1" applyFill="1" applyBorder="1"/>
    <xf numFmtId="0" fontId="43" fillId="0" borderId="0" xfId="0" applyFont="1" applyAlignment="1">
      <alignment wrapText="1"/>
    </xf>
    <xf numFmtId="0" fontId="43" fillId="0" borderId="0" xfId="0" applyFont="1"/>
    <xf numFmtId="0" fontId="38" fillId="0" borderId="0" xfId="0" applyFont="1" applyAlignment="1">
      <alignment wrapText="1"/>
    </xf>
    <xf numFmtId="0" fontId="45" fillId="0" borderId="0" xfId="0" applyFont="1" applyAlignment="1">
      <alignment wrapText="1"/>
    </xf>
    <xf numFmtId="0" fontId="47" fillId="0" borderId="0" xfId="0" applyFont="1"/>
    <xf numFmtId="0" fontId="40" fillId="0" borderId="2" xfId="0" applyFont="1" applyBorder="1" applyAlignment="1">
      <alignment wrapText="1"/>
    </xf>
    <xf numFmtId="0" fontId="40" fillId="8" borderId="1" xfId="0" applyFont="1" applyFill="1" applyBorder="1" applyAlignment="1">
      <alignment wrapText="1"/>
    </xf>
    <xf numFmtId="0" fontId="40" fillId="8" borderId="6" xfId="0" applyFont="1" applyFill="1" applyBorder="1" applyAlignment="1">
      <alignment wrapText="1"/>
    </xf>
    <xf numFmtId="0" fontId="48" fillId="0" borderId="0" xfId="0" applyFont="1" applyAlignment="1">
      <alignment wrapText="1"/>
    </xf>
    <xf numFmtId="0" fontId="42" fillId="9" borderId="2" xfId="0" applyFont="1" applyFill="1" applyBorder="1" applyAlignment="1">
      <alignment wrapText="1"/>
    </xf>
    <xf numFmtId="0" fontId="40" fillId="9" borderId="3" xfId="0" applyFont="1" applyFill="1" applyBorder="1" applyAlignment="1">
      <alignment wrapText="1"/>
    </xf>
    <xf numFmtId="0" fontId="42" fillId="10" borderId="2" xfId="0" applyFont="1" applyFill="1" applyBorder="1" applyAlignment="1">
      <alignment wrapText="1"/>
    </xf>
    <xf numFmtId="0" fontId="40" fillId="0" borderId="1" xfId="0" applyFont="1" applyBorder="1" applyAlignment="1">
      <alignment wrapText="1"/>
    </xf>
    <xf numFmtId="0" fontId="39" fillId="10" borderId="1" xfId="0" applyFont="1" applyFill="1" applyBorder="1"/>
    <xf numFmtId="0" fontId="40" fillId="8" borderId="1" xfId="0" applyFont="1" applyFill="1" applyBorder="1"/>
    <xf numFmtId="0" fontId="40" fillId="8" borderId="3" xfId="0" applyFont="1" applyFill="1" applyBorder="1"/>
    <xf numFmtId="0" fontId="42" fillId="0" borderId="0" xfId="0" applyFont="1"/>
    <xf numFmtId="0" fontId="40" fillId="8" borderId="2" xfId="0" applyFont="1" applyFill="1" applyBorder="1" applyAlignment="1">
      <alignment wrapText="1"/>
    </xf>
    <xf numFmtId="0" fontId="42" fillId="0" borderId="2" xfId="0" applyFont="1" applyBorder="1" applyAlignment="1">
      <alignment wrapText="1"/>
    </xf>
    <xf numFmtId="0" fontId="39" fillId="0" borderId="1" xfId="0" applyFont="1" applyBorder="1"/>
    <xf numFmtId="0" fontId="44" fillId="9" borderId="2" xfId="0" applyFont="1" applyFill="1" applyBorder="1" applyAlignment="1">
      <alignment wrapText="1"/>
    </xf>
    <xf numFmtId="0" fontId="40" fillId="8" borderId="7" xfId="0" applyFont="1" applyFill="1" applyBorder="1" applyAlignment="1">
      <alignment wrapText="1"/>
    </xf>
    <xf numFmtId="0" fontId="40" fillId="8" borderId="59" xfId="0" applyFont="1" applyFill="1" applyBorder="1" applyAlignment="1">
      <alignment wrapText="1"/>
    </xf>
    <xf numFmtId="0" fontId="40" fillId="8" borderId="46" xfId="0" applyFont="1" applyFill="1" applyBorder="1"/>
    <xf numFmtId="0" fontId="40" fillId="8" borderId="47" xfId="0" applyFont="1" applyFill="1" applyBorder="1"/>
    <xf numFmtId="0" fontId="39" fillId="0" borderId="0" xfId="0" applyFont="1" applyAlignment="1">
      <alignment wrapText="1"/>
    </xf>
    <xf numFmtId="0" fontId="41" fillId="0" borderId="0" xfId="0" applyFont="1" applyAlignment="1">
      <alignment wrapText="1"/>
    </xf>
    <xf numFmtId="0" fontId="0" fillId="4" borderId="0" xfId="0" applyFill="1"/>
    <xf numFmtId="0" fontId="40" fillId="8" borderId="16" xfId="0" applyFont="1" applyFill="1" applyBorder="1"/>
    <xf numFmtId="0" fontId="40" fillId="8" borderId="4" xfId="0" applyFont="1" applyFill="1" applyBorder="1"/>
    <xf numFmtId="0" fontId="40" fillId="0" borderId="11" xfId="0" applyFont="1" applyBorder="1" applyAlignment="1">
      <alignment wrapText="1"/>
    </xf>
    <xf numFmtId="0" fontId="40" fillId="10" borderId="14" xfId="0" applyFont="1" applyFill="1" applyBorder="1" applyAlignment="1">
      <alignment wrapText="1"/>
    </xf>
    <xf numFmtId="0" fontId="39" fillId="10" borderId="15" xfId="0" applyFont="1" applyFill="1" applyBorder="1"/>
    <xf numFmtId="0" fontId="40" fillId="8" borderId="15" xfId="0" applyFont="1" applyFill="1" applyBorder="1"/>
    <xf numFmtId="0" fontId="40" fillId="10" borderId="2" xfId="0" applyFont="1" applyFill="1" applyBorder="1" applyAlignment="1">
      <alignment wrapText="1"/>
    </xf>
    <xf numFmtId="0" fontId="40" fillId="8" borderId="10" xfId="0" applyFont="1" applyFill="1" applyBorder="1" applyAlignment="1">
      <alignment wrapText="1"/>
    </xf>
    <xf numFmtId="0" fontId="40" fillId="8" borderId="11" xfId="0" applyFont="1" applyFill="1" applyBorder="1"/>
    <xf numFmtId="0" fontId="49" fillId="0" borderId="0" xfId="0" applyFont="1"/>
    <xf numFmtId="0" fontId="11" fillId="0" borderId="11" xfId="0" applyFont="1" applyBorder="1" applyAlignment="1">
      <alignment horizontal="center" wrapText="1"/>
    </xf>
    <xf numFmtId="0" fontId="25" fillId="2" borderId="30" xfId="0" applyFont="1" applyFill="1" applyBorder="1"/>
    <xf numFmtId="0" fontId="25" fillId="2" borderId="31" xfId="0" applyFont="1" applyFill="1" applyBorder="1"/>
    <xf numFmtId="0" fontId="25" fillId="2" borderId="17" xfId="0" applyFont="1" applyFill="1" applyBorder="1"/>
    <xf numFmtId="3" fontId="18" fillId="0" borderId="1" xfId="0" applyNumberFormat="1" applyFont="1" applyBorder="1"/>
    <xf numFmtId="3" fontId="18" fillId="0" borderId="3" xfId="0" applyNumberFormat="1" applyFont="1" applyBorder="1"/>
    <xf numFmtId="3" fontId="18" fillId="3" borderId="1" xfId="0" applyNumberFormat="1" applyFont="1" applyFill="1" applyBorder="1" applyAlignment="1">
      <alignment horizontal="right"/>
    </xf>
    <xf numFmtId="3" fontId="18" fillId="3" borderId="1" xfId="0" applyNumberFormat="1" applyFont="1" applyFill="1" applyBorder="1"/>
    <xf numFmtId="3" fontId="18" fillId="3" borderId="3" xfId="0" applyNumberFormat="1" applyFont="1" applyFill="1" applyBorder="1"/>
    <xf numFmtId="3" fontId="18" fillId="0" borderId="8" xfId="0" applyNumberFormat="1" applyFont="1" applyBorder="1" applyAlignment="1">
      <alignment horizontal="right"/>
    </xf>
    <xf numFmtId="3" fontId="18" fillId="0" borderId="8" xfId="0" applyNumberFormat="1" applyFont="1" applyBorder="1"/>
    <xf numFmtId="3" fontId="18" fillId="0" borderId="9" xfId="0" applyNumberFormat="1" applyFont="1" applyBorder="1"/>
    <xf numFmtId="0" fontId="18" fillId="3" borderId="11" xfId="0" applyFont="1" applyFill="1" applyBorder="1" applyAlignment="1">
      <alignment horizontal="center"/>
    </xf>
    <xf numFmtId="3" fontId="18" fillId="3" borderId="11" xfId="0" applyNumberFormat="1" applyFont="1" applyFill="1" applyBorder="1" applyAlignment="1">
      <alignment horizontal="right"/>
    </xf>
    <xf numFmtId="3" fontId="18" fillId="3" borderId="11" xfId="0" applyNumberFormat="1" applyFont="1" applyFill="1" applyBorder="1"/>
    <xf numFmtId="3" fontId="18" fillId="3" borderId="4" xfId="0" applyNumberFormat="1" applyFont="1" applyFill="1" applyBorder="1"/>
    <xf numFmtId="0" fontId="0" fillId="0" borderId="5" xfId="0" applyBorder="1" applyAlignment="1">
      <alignment horizontal="left" vertical="top" wrapText="1"/>
    </xf>
    <xf numFmtId="0" fontId="0" fillId="0" borderId="26" xfId="0" applyBorder="1" applyAlignment="1">
      <alignment horizontal="left" vertical="top" wrapText="1"/>
    </xf>
    <xf numFmtId="0" fontId="0" fillId="0" borderId="25" xfId="0" applyBorder="1" applyAlignment="1">
      <alignment horizontal="left" vertical="top" wrapText="1"/>
    </xf>
    <xf numFmtId="0" fontId="23" fillId="0" borderId="5" xfId="0" applyFont="1" applyBorder="1" applyAlignment="1">
      <alignment horizontal="left" vertical="top" wrapText="1"/>
    </xf>
    <xf numFmtId="0" fontId="23" fillId="0" borderId="26" xfId="0" applyFont="1" applyBorder="1" applyAlignment="1">
      <alignment horizontal="left" vertical="top" wrapText="1"/>
    </xf>
    <xf numFmtId="0" fontId="0" fillId="0" borderId="30" xfId="0" applyBorder="1" applyAlignment="1">
      <alignment horizontal="left" vertical="top" wrapText="1"/>
    </xf>
    <xf numFmtId="0" fontId="0" fillId="0" borderId="32" xfId="0" applyBorder="1" applyAlignment="1">
      <alignment horizontal="left" vertical="top" wrapText="1"/>
    </xf>
    <xf numFmtId="0" fontId="19" fillId="0" borderId="0" xfId="0" applyFont="1" applyAlignment="1">
      <alignment horizontal="center" vertical="center"/>
    </xf>
    <xf numFmtId="0" fontId="2" fillId="6" borderId="2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34" xfId="0" applyFont="1" applyFill="1" applyBorder="1" applyAlignment="1">
      <alignment horizontal="center" vertical="center"/>
    </xf>
    <xf numFmtId="0" fontId="9" fillId="6" borderId="24" xfId="0" applyFont="1" applyFill="1" applyBorder="1" applyAlignment="1">
      <alignment horizontal="center" vertical="center"/>
    </xf>
    <xf numFmtId="0" fontId="11" fillId="0" borderId="5" xfId="0" applyFont="1" applyBorder="1" applyAlignment="1">
      <alignment horizontal="center" wrapText="1"/>
    </xf>
    <xf numFmtId="0" fontId="15" fillId="0" borderId="26" xfId="0" applyFont="1" applyBorder="1" applyAlignment="1"/>
    <xf numFmtId="0" fontId="11" fillId="0" borderId="26" xfId="0" applyFont="1" applyBorder="1" applyAlignment="1">
      <alignment horizontal="center" wrapText="1"/>
    </xf>
    <xf numFmtId="0" fontId="25" fillId="2" borderId="5" xfId="0" applyFont="1" applyFill="1" applyBorder="1" applyAlignment="1">
      <alignment horizontal="center"/>
    </xf>
    <xf numFmtId="0" fontId="25" fillId="2" borderId="25" xfId="0" applyFont="1" applyFill="1" applyBorder="1" applyAlignment="1">
      <alignment horizontal="center"/>
    </xf>
    <xf numFmtId="0" fontId="25" fillId="2" borderId="6" xfId="0" applyFont="1" applyFill="1" applyBorder="1" applyAlignment="1">
      <alignment horizontal="center"/>
    </xf>
    <xf numFmtId="0" fontId="18" fillId="2" borderId="5" xfId="0" applyFont="1" applyFill="1" applyBorder="1" applyAlignment="1">
      <alignment horizontal="center" wrapText="1"/>
    </xf>
    <xf numFmtId="0" fontId="18" fillId="2" borderId="25" xfId="0" applyFont="1" applyFill="1" applyBorder="1" applyAlignment="1">
      <alignment horizontal="center" wrapText="1"/>
    </xf>
    <xf numFmtId="0" fontId="18" fillId="2" borderId="6" xfId="0" applyFont="1" applyFill="1" applyBorder="1" applyAlignment="1">
      <alignment horizontal="center" wrapText="1"/>
    </xf>
    <xf numFmtId="0" fontId="25" fillId="2" borderId="34" xfId="0" applyFont="1" applyFill="1" applyBorder="1" applyAlignment="1">
      <alignment horizontal="center"/>
    </xf>
    <xf numFmtId="0" fontId="25" fillId="2" borderId="28" xfId="0" applyFont="1" applyFill="1" applyBorder="1" applyAlignment="1">
      <alignment horizontal="center"/>
    </xf>
    <xf numFmtId="0" fontId="25" fillId="2" borderId="29" xfId="0" applyFont="1" applyFill="1"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6" fillId="0" borderId="26" xfId="0" applyFont="1" applyBorder="1" applyAlignment="1">
      <alignment horizontal="center" wrapText="1"/>
    </xf>
    <xf numFmtId="0" fontId="7" fillId="2" borderId="5" xfId="0" applyFont="1" applyFill="1" applyBorder="1" applyAlignment="1">
      <alignment horizontal="center"/>
    </xf>
    <xf numFmtId="0" fontId="7" fillId="2" borderId="25" xfId="0" applyFont="1" applyFill="1" applyBorder="1" applyAlignment="1">
      <alignment horizontal="center"/>
    </xf>
    <xf numFmtId="0" fontId="7" fillId="2" borderId="6" xfId="0" applyFont="1" applyFill="1" applyBorder="1" applyAlignment="1">
      <alignment horizontal="center"/>
    </xf>
    <xf numFmtId="0" fontId="5" fillId="2" borderId="5" xfId="0" applyFont="1" applyFill="1" applyBorder="1" applyAlignment="1">
      <alignment horizontal="center" wrapText="1"/>
    </xf>
    <xf numFmtId="0" fontId="5" fillId="2" borderId="25" xfId="0" applyFont="1" applyFill="1" applyBorder="1" applyAlignment="1">
      <alignment horizontal="center" wrapText="1"/>
    </xf>
    <xf numFmtId="0" fontId="5" fillId="2" borderId="6" xfId="0" applyFont="1" applyFill="1" applyBorder="1" applyAlignment="1">
      <alignment horizontal="center" wrapText="1"/>
    </xf>
    <xf numFmtId="0" fontId="7" fillId="2" borderId="34" xfId="0" applyFont="1" applyFill="1" applyBorder="1" applyAlignment="1">
      <alignment horizontal="center"/>
    </xf>
    <xf numFmtId="0" fontId="7" fillId="2" borderId="28" xfId="0" applyFont="1" applyFill="1" applyBorder="1" applyAlignment="1">
      <alignment horizontal="center"/>
    </xf>
    <xf numFmtId="0" fontId="7" fillId="2" borderId="29" xfId="0" applyFont="1" applyFill="1" applyBorder="1" applyAlignment="1">
      <alignment horizontal="center"/>
    </xf>
    <xf numFmtId="0" fontId="20" fillId="6" borderId="22" xfId="0" applyFont="1" applyFill="1" applyBorder="1" applyAlignment="1">
      <alignment horizontal="center" vertical="center"/>
    </xf>
    <xf numFmtId="0" fontId="2" fillId="6" borderId="27" xfId="0" applyFont="1" applyFill="1" applyBorder="1" applyAlignment="1">
      <alignment horizontal="center" vertical="center"/>
    </xf>
    <xf numFmtId="0" fontId="2" fillId="6" borderId="28" xfId="0" applyFont="1" applyFill="1" applyBorder="1" applyAlignment="1">
      <alignment horizontal="center" vertical="center"/>
    </xf>
    <xf numFmtId="0" fontId="2" fillId="6" borderId="29" xfId="0" applyFont="1" applyFill="1" applyBorder="1" applyAlignment="1">
      <alignment horizontal="center" vertical="center"/>
    </xf>
    <xf numFmtId="0" fontId="9" fillId="6" borderId="27" xfId="0" applyFont="1" applyFill="1" applyBorder="1" applyAlignment="1">
      <alignment horizontal="center" vertical="center" wrapText="1"/>
    </xf>
    <xf numFmtId="0" fontId="9" fillId="6" borderId="29" xfId="0" applyFont="1" applyFill="1" applyBorder="1" applyAlignment="1">
      <alignment horizontal="center" vertical="center" wrapText="1"/>
    </xf>
    <xf numFmtId="0" fontId="18" fillId="0" borderId="0" xfId="0" applyFont="1" applyAlignment="1">
      <alignment horizontal="left" vertical="center" wrapText="1"/>
    </xf>
    <xf numFmtId="0" fontId="5" fillId="2" borderId="1" xfId="0" applyFont="1" applyFill="1" applyBorder="1" applyAlignment="1">
      <alignment horizontal="center" wrapText="1"/>
    </xf>
    <xf numFmtId="0" fontId="6" fillId="0" borderId="8" xfId="0" applyFont="1" applyBorder="1" applyAlignment="1">
      <alignment horizontal="center" wrapText="1"/>
    </xf>
    <xf numFmtId="0" fontId="6" fillId="0" borderId="15" xfId="0" applyFont="1" applyBorder="1" applyAlignment="1">
      <alignment horizontal="center" wrapText="1"/>
    </xf>
    <xf numFmtId="0" fontId="6" fillId="3" borderId="9" xfId="0" applyFont="1" applyFill="1" applyBorder="1" applyAlignment="1">
      <alignment horizontal="center" wrapText="1"/>
    </xf>
    <xf numFmtId="0" fontId="6" fillId="3" borderId="16" xfId="0" applyFont="1" applyFill="1" applyBorder="1" applyAlignment="1">
      <alignment horizontal="center" wrapText="1"/>
    </xf>
    <xf numFmtId="0" fontId="18" fillId="0" borderId="0" xfId="0" applyFont="1" applyAlignment="1">
      <alignment horizontal="left" wrapText="1"/>
    </xf>
    <xf numFmtId="0" fontId="6" fillId="3" borderId="8" xfId="0" applyFont="1" applyFill="1" applyBorder="1" applyAlignment="1">
      <alignment horizontal="center" wrapText="1"/>
    </xf>
    <xf numFmtId="0" fontId="6" fillId="3" borderId="15" xfId="0" applyFont="1" applyFill="1" applyBorder="1" applyAlignment="1">
      <alignment horizontal="center" wrapText="1"/>
    </xf>
    <xf numFmtId="0" fontId="6" fillId="4" borderId="9" xfId="0" applyFont="1" applyFill="1" applyBorder="1" applyAlignment="1">
      <alignment horizontal="center" wrapText="1"/>
    </xf>
    <xf numFmtId="0" fontId="6" fillId="4" borderId="16" xfId="0" applyFont="1" applyFill="1" applyBorder="1" applyAlignment="1">
      <alignment horizontal="center" wrapText="1"/>
    </xf>
    <xf numFmtId="0" fontId="6" fillId="3" borderId="9" xfId="0" applyFont="1" applyFill="1" applyBorder="1" applyAlignment="1">
      <alignment horizontal="center" vertical="top" wrapText="1"/>
    </xf>
    <xf numFmtId="0" fontId="6" fillId="3" borderId="16" xfId="0" applyFont="1" applyFill="1" applyBorder="1" applyAlignment="1">
      <alignment horizontal="center" vertical="top" wrapText="1"/>
    </xf>
    <xf numFmtId="0" fontId="5" fillId="0" borderId="0" xfId="0" applyFont="1" applyAlignment="1">
      <alignment horizontal="left"/>
    </xf>
    <xf numFmtId="0" fontId="20" fillId="6" borderId="27"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5" fillId="0" borderId="0" xfId="0" applyFont="1" applyAlignment="1">
      <alignment horizontal="left" wrapText="1"/>
    </xf>
    <xf numFmtId="0" fontId="18" fillId="4" borderId="0" xfId="0" applyFont="1" applyFill="1" applyAlignment="1">
      <alignment horizontal="left" wrapText="1"/>
    </xf>
    <xf numFmtId="0" fontId="2" fillId="6" borderId="56" xfId="0" applyFont="1" applyFill="1" applyBorder="1" applyAlignment="1">
      <alignment horizontal="center" vertical="center" wrapText="1"/>
    </xf>
    <xf numFmtId="0" fontId="2" fillId="6" borderId="48" xfId="0" applyFont="1" applyFill="1" applyBorder="1" applyAlignment="1">
      <alignment horizontal="center" vertical="center" wrapText="1"/>
    </xf>
    <xf numFmtId="0" fontId="2" fillId="6" borderId="57" xfId="0" applyFont="1" applyFill="1" applyBorder="1" applyAlignment="1">
      <alignment horizontal="center" vertical="center" wrapText="1"/>
    </xf>
    <xf numFmtId="0" fontId="5" fillId="0" borderId="0" xfId="0" applyFont="1" applyAlignment="1">
      <alignment horizontal="left" vertical="top" wrapText="1"/>
    </xf>
    <xf numFmtId="0" fontId="6" fillId="0" borderId="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1" xfId="0" applyFont="1" applyBorder="1" applyAlignment="1">
      <alignment horizontal="center" vertical="center" wrapText="1"/>
    </xf>
    <xf numFmtId="0" fontId="6" fillId="0" borderId="7" xfId="0" applyFont="1" applyBorder="1" applyAlignment="1">
      <alignment horizontal="left" wrapText="1"/>
    </xf>
    <xf numFmtId="0" fontId="6" fillId="0" borderId="19" xfId="0" applyFont="1" applyBorder="1" applyAlignment="1">
      <alignment horizontal="left" wrapText="1"/>
    </xf>
    <xf numFmtId="0" fontId="7" fillId="2" borderId="30" xfId="0" applyFont="1" applyFill="1" applyBorder="1" applyAlignment="1">
      <alignment horizontal="center"/>
    </xf>
    <xf numFmtId="0" fontId="7" fillId="2" borderId="31" xfId="0" applyFont="1" applyFill="1" applyBorder="1" applyAlignment="1">
      <alignment horizontal="center"/>
    </xf>
    <xf numFmtId="0" fontId="7" fillId="2" borderId="17" xfId="0" applyFont="1" applyFill="1" applyBorder="1" applyAlignment="1">
      <alignment horizontal="center"/>
    </xf>
    <xf numFmtId="0" fontId="25" fillId="2" borderId="5" xfId="0" applyFont="1" applyFill="1" applyBorder="1" applyAlignment="1">
      <alignment horizontal="left"/>
    </xf>
    <xf numFmtId="0" fontId="25" fillId="2" borderId="25" xfId="0" applyFont="1" applyFill="1" applyBorder="1" applyAlignment="1">
      <alignment horizontal="left"/>
    </xf>
    <xf numFmtId="0" fontId="25" fillId="2" borderId="6" xfId="0" applyFont="1" applyFill="1" applyBorder="1" applyAlignment="1">
      <alignment horizontal="left"/>
    </xf>
    <xf numFmtId="0" fontId="6" fillId="0" borderId="53" xfId="0" applyFont="1" applyBorder="1" applyAlignment="1">
      <alignment horizontal="left" wrapText="1"/>
    </xf>
    <xf numFmtId="0" fontId="6" fillId="0" borderId="38" xfId="0" applyFont="1" applyBorder="1" applyAlignment="1">
      <alignment horizontal="left" wrapText="1"/>
    </xf>
    <xf numFmtId="0" fontId="6" fillId="0" borderId="69" xfId="0" applyFont="1" applyBorder="1" applyAlignment="1">
      <alignment horizontal="left" wrapText="1"/>
    </xf>
    <xf numFmtId="0" fontId="6" fillId="0" borderId="70" xfId="0" applyFont="1" applyBorder="1" applyAlignment="1">
      <alignment horizontal="left" wrapText="1"/>
    </xf>
    <xf numFmtId="0" fontId="6" fillId="0" borderId="25" xfId="0" applyFont="1" applyBorder="1" applyAlignment="1">
      <alignment horizontal="center" vertical="center" wrapText="1"/>
    </xf>
    <xf numFmtId="0" fontId="6" fillId="0" borderId="6" xfId="0" applyFont="1" applyBorder="1" applyAlignment="1">
      <alignment horizontal="center" vertical="center" wrapText="1"/>
    </xf>
    <xf numFmtId="0" fontId="41" fillId="0" borderId="0" xfId="0" applyFont="1" applyAlignment="1">
      <alignment wrapText="1"/>
    </xf>
    <xf numFmtId="0" fontId="37" fillId="7" borderId="62" xfId="0" applyFont="1" applyFill="1" applyBorder="1" applyAlignment="1"/>
    <xf numFmtId="0" fontId="37" fillId="7" borderId="63" xfId="0" applyFont="1" applyFill="1" applyBorder="1" applyAlignment="1"/>
    <xf numFmtId="0" fontId="37" fillId="7" borderId="74" xfId="0" applyFont="1" applyFill="1" applyBorder="1" applyAlignment="1"/>
    <xf numFmtId="0" fontId="40" fillId="0" borderId="39" xfId="0" applyFont="1" applyBorder="1" applyAlignment="1">
      <alignment wrapText="1"/>
    </xf>
    <xf numFmtId="0" fontId="40" fillId="8" borderId="41" xfId="0" applyFont="1" applyFill="1" applyBorder="1" applyAlignment="1">
      <alignment wrapText="1"/>
    </xf>
    <xf numFmtId="0" fontId="43" fillId="0" borderId="0" xfId="0" applyFont="1" applyAlignment="1">
      <alignment wrapText="1"/>
    </xf>
    <xf numFmtId="0" fontId="40" fillId="0" borderId="35" xfId="0" applyFont="1" applyBorder="1" applyAlignment="1">
      <alignment wrapText="1"/>
    </xf>
    <xf numFmtId="0" fontId="43" fillId="0" borderId="0" xfId="0" applyFont="1" applyAlignment="1"/>
    <xf numFmtId="0" fontId="41" fillId="0" borderId="30" xfId="0" applyFont="1" applyBorder="1" applyAlignment="1">
      <alignment wrapText="1"/>
    </xf>
    <xf numFmtId="0" fontId="41" fillId="0" borderId="31" xfId="0" applyFont="1" applyBorder="1" applyAlignment="1">
      <alignment wrapText="1"/>
    </xf>
    <xf numFmtId="0" fontId="41" fillId="0" borderId="34" xfId="0" applyFont="1" applyBorder="1" applyAlignment="1">
      <alignment wrapText="1"/>
    </xf>
    <xf numFmtId="0" fontId="41" fillId="0" borderId="28" xfId="0" applyFont="1" applyBorder="1" applyAlignment="1">
      <alignment wrapText="1"/>
    </xf>
    <xf numFmtId="0" fontId="37" fillId="7" borderId="56" xfId="0" applyFont="1" applyFill="1" applyBorder="1" applyAlignment="1"/>
    <xf numFmtId="0" fontId="37" fillId="7" borderId="48" xfId="0" applyFont="1" applyFill="1" applyBorder="1" applyAlignment="1"/>
    <xf numFmtId="0" fontId="37" fillId="7" borderId="75" xfId="0" applyFont="1" applyFill="1" applyBorder="1" applyAlignment="1"/>
    <xf numFmtId="0" fontId="40" fillId="0" borderId="42" xfId="0" applyFont="1" applyBorder="1" applyAlignment="1">
      <alignment wrapText="1"/>
    </xf>
    <xf numFmtId="0" fontId="40" fillId="0" borderId="44" xfId="0" applyFont="1" applyBorder="1" applyAlignment="1">
      <alignment wrapText="1"/>
    </xf>
    <xf numFmtId="0" fontId="40" fillId="0" borderId="48" xfId="0" applyFont="1" applyBorder="1" applyAlignment="1">
      <alignment wrapText="1"/>
    </xf>
    <xf numFmtId="0" fontId="40" fillId="0" borderId="40" xfId="0" applyFont="1" applyBorder="1" applyAlignment="1">
      <alignment wrapText="1"/>
    </xf>
    <xf numFmtId="0" fontId="40" fillId="0" borderId="0" xfId="0" applyFont="1" applyAlignment="1">
      <alignment wrapText="1"/>
    </xf>
    <xf numFmtId="0" fontId="40" fillId="8" borderId="43" xfId="0" applyFont="1" applyFill="1" applyBorder="1" applyAlignment="1">
      <alignment wrapText="1"/>
    </xf>
    <xf numFmtId="0" fontId="40" fillId="8" borderId="39" xfId="0" applyFont="1" applyFill="1" applyBorder="1" applyAlignment="1">
      <alignment wrapText="1"/>
    </xf>
    <xf numFmtId="0" fontId="40" fillId="8" borderId="15" xfId="0" applyFont="1" applyFill="1" applyBorder="1" applyAlignment="1">
      <alignment wrapText="1"/>
    </xf>
    <xf numFmtId="0" fontId="40" fillId="8" borderId="45" xfId="0" applyFont="1" applyFill="1" applyBorder="1" applyAlignment="1">
      <alignment wrapText="1"/>
    </xf>
    <xf numFmtId="0" fontId="40" fillId="8" borderId="16" xfId="0" applyFont="1" applyFill="1" applyBorder="1" applyAlignment="1">
      <alignment wrapText="1"/>
    </xf>
    <xf numFmtId="0" fontId="41" fillId="0" borderId="5" xfId="0" applyFont="1" applyBorder="1" applyAlignment="1">
      <alignment wrapText="1"/>
    </xf>
    <xf numFmtId="0" fontId="41" fillId="0" borderId="26" xfId="0" applyFont="1" applyBorder="1" applyAlignment="1">
      <alignment wrapText="1"/>
    </xf>
    <xf numFmtId="0" fontId="41" fillId="0" borderId="25" xfId="0" applyFont="1" applyBorder="1" applyAlignment="1">
      <alignment wrapText="1"/>
    </xf>
    <xf numFmtId="0" fontId="39" fillId="0" borderId="0" xfId="0" applyFont="1" applyAlignment="1">
      <alignment wrapText="1"/>
    </xf>
    <xf numFmtId="0" fontId="39" fillId="0" borderId="0" xfId="0" applyFont="1" applyAlignment="1"/>
    <xf numFmtId="0" fontId="46" fillId="7" borderId="27" xfId="0" applyFont="1" applyFill="1" applyBorder="1" applyAlignment="1">
      <alignment wrapText="1"/>
    </xf>
    <xf numFmtId="0" fontId="46" fillId="7" borderId="28" xfId="0" applyFont="1" applyFill="1" applyBorder="1" applyAlignment="1">
      <alignment wrapText="1"/>
    </xf>
    <xf numFmtId="0" fontId="40" fillId="9" borderId="5" xfId="0" applyFont="1" applyFill="1" applyBorder="1" applyAlignment="1">
      <alignment wrapText="1"/>
    </xf>
    <xf numFmtId="0" fontId="40" fillId="9" borderId="25" xfId="0" applyFont="1" applyFill="1" applyBorder="1" applyAlignment="1">
      <alignment wrapText="1"/>
    </xf>
    <xf numFmtId="0" fontId="40" fillId="0" borderId="9" xfId="0" applyFont="1" applyBorder="1" applyAlignment="1">
      <alignment wrapText="1"/>
    </xf>
    <xf numFmtId="0" fontId="40" fillId="0" borderId="41" xfId="0" applyFont="1" applyBorder="1" applyAlignment="1">
      <alignment wrapText="1"/>
    </xf>
    <xf numFmtId="0" fontId="40" fillId="0" borderId="5" xfId="0" applyFont="1" applyBorder="1" applyAlignment="1">
      <alignment wrapText="1"/>
    </xf>
    <xf numFmtId="0" fontId="40" fillId="0" borderId="25" xfId="0" applyFont="1" applyBorder="1" applyAlignment="1">
      <alignment wrapText="1"/>
    </xf>
    <xf numFmtId="0" fontId="40" fillId="0" borderId="26" xfId="0" applyFont="1" applyBorder="1" applyAlignment="1">
      <alignment wrapText="1"/>
    </xf>
    <xf numFmtId="0" fontId="40" fillId="0" borderId="8" xfId="0" applyFont="1" applyBorder="1" applyAlignment="1">
      <alignment wrapText="1"/>
    </xf>
    <xf numFmtId="0" fontId="40" fillId="0" borderId="15" xfId="0" applyFont="1" applyBorder="1" applyAlignment="1">
      <alignment wrapText="1"/>
    </xf>
    <xf numFmtId="0" fontId="40" fillId="9" borderId="26" xfId="0" applyFont="1" applyFill="1" applyBorder="1" applyAlignment="1">
      <alignment wrapText="1"/>
    </xf>
    <xf numFmtId="0" fontId="40" fillId="10" borderId="5" xfId="0" applyFont="1" applyFill="1" applyBorder="1" applyAlignment="1">
      <alignment wrapText="1"/>
    </xf>
    <xf numFmtId="0" fontId="40" fillId="10" borderId="26" xfId="0" applyFont="1" applyFill="1" applyBorder="1" applyAlignment="1">
      <alignment wrapText="1"/>
    </xf>
    <xf numFmtId="0" fontId="20" fillId="6" borderId="59" xfId="0" applyFont="1" applyFill="1" applyBorder="1" applyAlignment="1">
      <alignment horizontal="center" vertical="center"/>
    </xf>
    <xf numFmtId="0" fontId="9" fillId="6" borderId="46" xfId="0" applyFont="1" applyFill="1" applyBorder="1" applyAlignment="1">
      <alignment horizontal="center" vertical="center"/>
    </xf>
    <xf numFmtId="0" fontId="9" fillId="6" borderId="71" xfId="0" applyFont="1" applyFill="1" applyBorder="1" applyAlignment="1">
      <alignment horizontal="center" vertical="center"/>
    </xf>
    <xf numFmtId="0" fontId="9" fillId="6" borderId="47" xfId="0" applyFont="1" applyFill="1" applyBorder="1" applyAlignment="1">
      <alignment horizontal="center" vertical="center"/>
    </xf>
    <xf numFmtId="0" fontId="11" fillId="0" borderId="35" xfId="0" applyFont="1" applyBorder="1" applyAlignment="1">
      <alignment horizontal="left" wrapText="1"/>
    </xf>
    <xf numFmtId="0" fontId="11" fillId="0" borderId="19" xfId="0" applyFont="1" applyBorder="1" applyAlignment="1">
      <alignment horizontal="left" wrapText="1"/>
    </xf>
    <xf numFmtId="0" fontId="11" fillId="0" borderId="39" xfId="0" applyFont="1" applyBorder="1" applyAlignment="1">
      <alignment horizontal="center" wrapText="1"/>
    </xf>
    <xf numFmtId="0" fontId="11" fillId="0" borderId="18" xfId="0" applyFont="1" applyBorder="1" applyAlignment="1">
      <alignment horizontal="center" wrapText="1"/>
    </xf>
    <xf numFmtId="0" fontId="11" fillId="0" borderId="0" xfId="0" applyFont="1" applyAlignment="1">
      <alignment horizontal="left" wrapText="1"/>
    </xf>
    <xf numFmtId="0" fontId="18" fillId="0" borderId="0" xfId="0" applyFont="1" applyAlignment="1">
      <alignment horizontal="left"/>
    </xf>
    <xf numFmtId="0" fontId="11" fillId="0" borderId="41" xfId="0" applyFont="1" applyBorder="1" applyAlignment="1">
      <alignment horizontal="center" wrapText="1"/>
    </xf>
    <xf numFmtId="0" fontId="11" fillId="0" borderId="20" xfId="0" applyFont="1" applyBorder="1" applyAlignment="1">
      <alignment horizontal="center" wrapText="1"/>
    </xf>
    <xf numFmtId="0" fontId="20" fillId="6" borderId="28" xfId="0" applyFont="1" applyFill="1" applyBorder="1" applyAlignment="1">
      <alignment horizontal="center" vertical="center" wrapText="1"/>
    </xf>
    <xf numFmtId="0" fontId="20" fillId="6" borderId="29" xfId="0" applyFont="1" applyFill="1" applyBorder="1" applyAlignment="1">
      <alignment horizontal="center" vertical="center" wrapText="1"/>
    </xf>
    <xf numFmtId="0" fontId="6" fillId="0" borderId="3" xfId="0" applyFont="1" applyBorder="1" applyAlignment="1">
      <alignment horizontal="center" wrapText="1"/>
    </xf>
    <xf numFmtId="0" fontId="11" fillId="0" borderId="25" xfId="0" applyFont="1" applyBorder="1" applyAlignment="1">
      <alignment horizontal="center" wrapText="1"/>
    </xf>
    <xf numFmtId="0" fontId="18" fillId="0" borderId="0" xfId="0" applyFont="1" applyAlignment="1">
      <alignment horizontal="left" vertical="top" wrapText="1"/>
    </xf>
    <xf numFmtId="0" fontId="11" fillId="0" borderId="0" xfId="0" applyFont="1" applyAlignment="1">
      <alignment horizontal="left" vertical="top" wrapText="1"/>
    </xf>
    <xf numFmtId="0" fontId="20" fillId="6" borderId="22" xfId="0" applyFont="1" applyFill="1" applyBorder="1" applyAlignment="1">
      <alignment horizontal="center" vertical="center" wrapText="1"/>
    </xf>
    <xf numFmtId="0" fontId="9" fillId="6" borderId="23" xfId="0" applyFont="1" applyFill="1" applyBorder="1" applyAlignment="1">
      <alignment horizontal="center" vertical="center" wrapText="1"/>
    </xf>
    <xf numFmtId="0" fontId="9" fillId="6" borderId="34" xfId="0" applyFont="1" applyFill="1" applyBorder="1" applyAlignment="1">
      <alignment horizontal="center" vertical="center" wrapText="1"/>
    </xf>
    <xf numFmtId="0" fontId="9" fillId="6" borderId="24" xfId="0" applyFont="1" applyFill="1" applyBorder="1" applyAlignment="1">
      <alignment horizontal="center" vertical="center" wrapText="1"/>
    </xf>
    <xf numFmtId="0" fontId="11" fillId="0" borderId="5"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1" xfId="0" applyFont="1" applyBorder="1" applyAlignment="1">
      <alignment horizontal="center" vertical="center" wrapText="1"/>
    </xf>
    <xf numFmtId="0" fontId="6" fillId="0" borderId="7" xfId="0" applyFont="1" applyBorder="1" applyAlignment="1">
      <alignment horizontal="center" wrapText="1"/>
    </xf>
    <xf numFmtId="0" fontId="6" fillId="0" borderId="14" xfId="0" applyFont="1" applyBorder="1" applyAlignment="1">
      <alignment horizontal="center" wrapText="1"/>
    </xf>
    <xf numFmtId="0" fontId="6" fillId="0" borderId="9"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16" xfId="0" applyFont="1" applyBorder="1" applyAlignment="1">
      <alignment horizontal="center" vertical="center" wrapText="1"/>
    </xf>
    <xf numFmtId="0" fontId="2" fillId="6" borderId="22" xfId="0" applyFont="1" applyFill="1" applyBorder="1" applyAlignment="1">
      <alignment horizontal="center" vertical="center" wrapText="1"/>
    </xf>
    <xf numFmtId="0" fontId="11" fillId="0" borderId="1" xfId="0" applyFont="1" applyBorder="1" applyAlignment="1">
      <alignment horizontal="center" wrapText="1"/>
    </xf>
    <xf numFmtId="0" fontId="6" fillId="3" borderId="3" xfId="0" applyFont="1" applyFill="1" applyBorder="1" applyAlignment="1">
      <alignment horizontal="center" wrapText="1"/>
    </xf>
    <xf numFmtId="0" fontId="20" fillId="6" borderId="56" xfId="0" applyFont="1" applyFill="1" applyBorder="1" applyAlignment="1">
      <alignment horizontal="center" vertical="center" wrapText="1"/>
    </xf>
    <xf numFmtId="0" fontId="20" fillId="6" borderId="48" xfId="0" applyFont="1" applyFill="1" applyBorder="1" applyAlignment="1">
      <alignment horizontal="center" vertical="center" wrapText="1"/>
    </xf>
    <xf numFmtId="0" fontId="20" fillId="6" borderId="57" xfId="0" applyFont="1" applyFill="1" applyBorder="1" applyAlignment="1">
      <alignment horizontal="center" vertical="center" wrapText="1"/>
    </xf>
    <xf numFmtId="0" fontId="11" fillId="0" borderId="7" xfId="0" applyFont="1" applyBorder="1" applyAlignment="1">
      <alignment horizontal="center" wrapText="1"/>
    </xf>
    <xf numFmtId="0" fontId="11" fillId="0" borderId="14" xfId="0" applyFont="1" applyBorder="1" applyAlignment="1">
      <alignment horizontal="center" wrapText="1"/>
    </xf>
    <xf numFmtId="0" fontId="11" fillId="0" borderId="9" xfId="0" applyFont="1" applyBorder="1" applyAlignment="1">
      <alignment horizontal="center" wrapText="1"/>
    </xf>
    <xf numFmtId="0" fontId="11" fillId="0" borderId="16" xfId="0" applyFont="1" applyBorder="1" applyAlignment="1">
      <alignment horizontal="center" wrapText="1"/>
    </xf>
    <xf numFmtId="0" fontId="25" fillId="0" borderId="61" xfId="0" applyFont="1" applyBorder="1" applyAlignment="1">
      <alignment horizontal="center" wrapText="1"/>
    </xf>
    <xf numFmtId="0" fontId="25" fillId="0" borderId="55" xfId="0" applyFont="1" applyBorder="1" applyAlignment="1">
      <alignment horizontal="center" wrapText="1"/>
    </xf>
    <xf numFmtId="0" fontId="11" fillId="0" borderId="33" xfId="0" applyFont="1" applyBorder="1" applyAlignment="1">
      <alignment horizontal="center" wrapText="1"/>
    </xf>
    <xf numFmtId="0" fontId="11" fillId="0" borderId="6" xfId="0" applyFont="1" applyBorder="1" applyAlignment="1">
      <alignment horizontal="center" wrapText="1"/>
    </xf>
    <xf numFmtId="0" fontId="6" fillId="3" borderId="5" xfId="0" applyFont="1" applyFill="1" applyBorder="1" applyAlignment="1">
      <alignment horizontal="center" wrapText="1"/>
    </xf>
    <xf numFmtId="0" fontId="6" fillId="3" borderId="6" xfId="0" applyFont="1" applyFill="1" applyBorder="1" applyAlignment="1">
      <alignment horizontal="center" wrapText="1"/>
    </xf>
    <xf numFmtId="0" fontId="3" fillId="6" borderId="27" xfId="0" applyFont="1" applyFill="1" applyBorder="1" applyAlignment="1">
      <alignment horizontal="center" vertical="center"/>
    </xf>
    <xf numFmtId="0" fontId="3" fillId="6" borderId="28" xfId="0" applyFont="1" applyFill="1" applyBorder="1" applyAlignment="1">
      <alignment horizontal="center" vertical="center"/>
    </xf>
    <xf numFmtId="0" fontId="3" fillId="6" borderId="29" xfId="0" applyFont="1" applyFill="1" applyBorder="1" applyAlignment="1">
      <alignment horizontal="center" vertical="center"/>
    </xf>
    <xf numFmtId="0" fontId="6" fillId="0" borderId="2" xfId="0" applyFont="1" applyBorder="1" applyAlignment="1">
      <alignment horizontal="left" wrapText="1"/>
    </xf>
    <xf numFmtId="0" fontId="6" fillId="0" borderId="10" xfId="0" applyFont="1" applyBorder="1" applyAlignment="1">
      <alignment horizontal="left" wrapText="1"/>
    </xf>
    <xf numFmtId="0" fontId="7" fillId="2" borderId="15" xfId="0" applyFont="1" applyFill="1" applyBorder="1" applyAlignment="1">
      <alignment horizontal="center"/>
    </xf>
    <xf numFmtId="0" fontId="7" fillId="2" borderId="1" xfId="0" applyFont="1" applyFill="1" applyBorder="1" applyAlignment="1">
      <alignment horizontal="center"/>
    </xf>
    <xf numFmtId="0" fontId="0" fillId="0" borderId="0" xfId="0" applyAlignment="1">
      <alignment horizontal="left"/>
    </xf>
    <xf numFmtId="0" fontId="0" fillId="0" borderId="0" xfId="0" applyAlignment="1">
      <alignment horizontal="left" wrapText="1"/>
    </xf>
    <xf numFmtId="0" fontId="11" fillId="0" borderId="7" xfId="0" applyFont="1" applyBorder="1" applyAlignment="1">
      <alignment horizontal="left" wrapText="1"/>
    </xf>
    <xf numFmtId="0" fontId="11" fillId="0" borderId="14" xfId="0" applyFont="1" applyBorder="1" applyAlignment="1">
      <alignment horizontal="left" wrapText="1"/>
    </xf>
    <xf numFmtId="0" fontId="2" fillId="6" borderId="23"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6" fillId="0" borderId="1" xfId="1" applyFont="1" applyBorder="1" applyAlignment="1">
      <alignment horizontal="center" wrapText="1"/>
    </xf>
    <xf numFmtId="0" fontId="6" fillId="0" borderId="3" xfId="1" applyFont="1" applyBorder="1" applyAlignment="1">
      <alignment horizontal="center" wrapText="1"/>
    </xf>
    <xf numFmtId="0" fontId="2" fillId="6" borderId="59" xfId="0" applyFont="1" applyFill="1" applyBorder="1" applyAlignment="1">
      <alignment horizontal="center" vertical="center" wrapText="1"/>
    </xf>
    <xf numFmtId="0" fontId="2" fillId="6" borderId="46" xfId="0" applyFont="1" applyFill="1" applyBorder="1" applyAlignment="1">
      <alignment horizontal="center" vertical="center" wrapText="1"/>
    </xf>
    <xf numFmtId="0" fontId="2" fillId="6" borderId="71" xfId="0" applyFont="1" applyFill="1" applyBorder="1" applyAlignment="1">
      <alignment horizontal="center" vertical="center" wrapText="1"/>
    </xf>
    <xf numFmtId="0" fontId="2" fillId="6" borderId="47" xfId="0" applyFont="1" applyFill="1" applyBorder="1" applyAlignment="1">
      <alignment horizontal="center" vertical="center" wrapText="1"/>
    </xf>
    <xf numFmtId="0" fontId="6" fillId="0" borderId="35" xfId="0" applyFont="1" applyBorder="1" applyAlignment="1">
      <alignment horizontal="left" wrapText="1"/>
    </xf>
    <xf numFmtId="0" fontId="6" fillId="0" borderId="14" xfId="0" applyFont="1" applyBorder="1" applyAlignment="1">
      <alignment horizontal="left" wrapText="1"/>
    </xf>
    <xf numFmtId="0" fontId="6" fillId="0" borderId="39" xfId="1" applyFont="1" applyBorder="1" applyAlignment="1">
      <alignment horizontal="center" vertical="center" wrapText="1"/>
    </xf>
    <xf numFmtId="0" fontId="6" fillId="0" borderId="15" xfId="1"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7" xfId="0" applyFont="1" applyBorder="1" applyAlignment="1">
      <alignment horizontal="center" vertical="center" wrapText="1"/>
    </xf>
    <xf numFmtId="0" fontId="11" fillId="0" borderId="6" xfId="0" applyFont="1" applyBorder="1" applyAlignment="1">
      <alignment horizontal="center" vertical="center" wrapText="1"/>
    </xf>
    <xf numFmtId="0" fontId="26" fillId="0" borderId="0" xfId="0" applyFont="1" applyAlignment="1">
      <alignment horizontal="left" vertical="center" wrapText="1"/>
    </xf>
    <xf numFmtId="0" fontId="18" fillId="0" borderId="0" xfId="0" applyFont="1" applyAlignment="1">
      <alignment horizontal="left" vertical="top"/>
    </xf>
    <xf numFmtId="0" fontId="2" fillId="6" borderId="28" xfId="0" applyFont="1" applyFill="1" applyBorder="1" applyAlignment="1">
      <alignment horizontal="center" vertical="center" wrapText="1"/>
    </xf>
    <xf numFmtId="0" fontId="2" fillId="6" borderId="29" xfId="0" applyFont="1" applyFill="1" applyBorder="1" applyAlignment="1">
      <alignment horizontal="center" vertical="center" wrapText="1"/>
    </xf>
    <xf numFmtId="0" fontId="6" fillId="0" borderId="5" xfId="1" applyFont="1" applyBorder="1" applyAlignment="1">
      <alignment horizontal="center" wrapText="1"/>
    </xf>
    <xf numFmtId="0" fontId="6" fillId="0" borderId="25" xfId="1" applyFont="1" applyBorder="1" applyAlignment="1">
      <alignment horizontal="center" wrapText="1"/>
    </xf>
    <xf numFmtId="0" fontId="6" fillId="0" borderId="6" xfId="1" applyFont="1" applyBorder="1" applyAlignment="1">
      <alignment horizontal="center" wrapText="1"/>
    </xf>
    <xf numFmtId="0" fontId="20"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5" fillId="0" borderId="1" xfId="0" applyFont="1" applyBorder="1" applyAlignment="1">
      <alignment horizontal="left" wrapText="1"/>
    </xf>
    <xf numFmtId="0" fontId="6" fillId="3" borderId="1" xfId="0" applyFont="1" applyFill="1" applyBorder="1" applyAlignment="1">
      <alignment horizontal="center"/>
    </xf>
    <xf numFmtId="5" fontId="6" fillId="3" borderId="1" xfId="5" applyNumberFormat="1" applyFont="1" applyFill="1" applyBorder="1" applyAlignment="1">
      <alignment horizontal="center"/>
    </xf>
    <xf numFmtId="0" fontId="20" fillId="6" borderId="72" xfId="0" applyFont="1" applyFill="1" applyBorder="1" applyAlignment="1">
      <alignment horizontal="center" vertical="center" wrapText="1"/>
    </xf>
    <xf numFmtId="0" fontId="36" fillId="0" borderId="0" xfId="6" applyAlignment="1">
      <alignment horizontal="left" vertical="center" wrapText="1"/>
    </xf>
    <xf numFmtId="0" fontId="11" fillId="0" borderId="8" xfId="0" applyFont="1" applyBorder="1" applyAlignment="1">
      <alignment horizontal="center" wrapText="1"/>
    </xf>
    <xf numFmtId="0" fontId="11" fillId="0" borderId="15" xfId="0" applyFont="1" applyBorder="1" applyAlignment="1">
      <alignment horizontal="center" wrapText="1"/>
    </xf>
    <xf numFmtId="0" fontId="51" fillId="0" borderId="22" xfId="0" applyFont="1" applyBorder="1" applyAlignment="1">
      <alignment wrapText="1"/>
    </xf>
    <xf numFmtId="0" fontId="51" fillId="0" borderId="0" xfId="0" applyFont="1"/>
    <xf numFmtId="0" fontId="51" fillId="0" borderId="2" xfId="0" applyFont="1" applyBorder="1" applyAlignment="1">
      <alignment wrapText="1"/>
    </xf>
    <xf numFmtId="0" fontId="51" fillId="0" borderId="8" xfId="0" applyFont="1" applyBorder="1" applyAlignment="1">
      <alignment horizontal="center" wrapText="1"/>
    </xf>
    <xf numFmtId="0" fontId="52" fillId="9" borderId="14" xfId="0" applyFont="1" applyFill="1" applyBorder="1" applyAlignment="1">
      <alignment wrapText="1"/>
    </xf>
    <xf numFmtId="10" fontId="53" fillId="0" borderId="1" xfId="0" applyNumberFormat="1" applyFont="1" applyBorder="1"/>
    <xf numFmtId="0" fontId="53" fillId="0" borderId="0" xfId="0" applyFont="1"/>
    <xf numFmtId="0" fontId="53" fillId="0" borderId="1" xfId="0" applyFont="1" applyBorder="1"/>
    <xf numFmtId="10" fontId="53" fillId="8" borderId="3" xfId="0" applyNumberFormat="1" applyFont="1" applyFill="1" applyBorder="1"/>
    <xf numFmtId="0" fontId="53" fillId="8" borderId="3" xfId="0" applyFont="1" applyFill="1" applyBorder="1"/>
    <xf numFmtId="0" fontId="11" fillId="9" borderId="19" xfId="0" applyFont="1" applyFill="1" applyBorder="1" applyAlignment="1">
      <alignment horizontal="left"/>
    </xf>
    <xf numFmtId="0" fontId="53" fillId="0" borderId="11" xfId="0" applyFont="1" applyBorder="1"/>
    <xf numFmtId="0" fontId="53" fillId="8" borderId="4" xfId="0" applyFont="1" applyFill="1" applyBorder="1"/>
    <xf numFmtId="0" fontId="54" fillId="0" borderId="0" xfId="0" applyFont="1" applyAlignment="1">
      <alignment horizontal="left"/>
    </xf>
    <xf numFmtId="0" fontId="54" fillId="0" borderId="0" xfId="0" applyFont="1" applyAlignment="1">
      <alignment wrapText="1"/>
    </xf>
    <xf numFmtId="0" fontId="54" fillId="0" borderId="0" xfId="0" applyFont="1"/>
    <xf numFmtId="0" fontId="50" fillId="7" borderId="62" xfId="0" applyFont="1" applyFill="1" applyBorder="1" applyAlignment="1">
      <alignment horizontal="center" vertical="center"/>
    </xf>
    <xf numFmtId="0" fontId="50" fillId="7" borderId="63" xfId="0" applyFont="1" applyFill="1" applyBorder="1" applyAlignment="1">
      <alignment horizontal="center" vertical="center"/>
    </xf>
    <xf numFmtId="0" fontId="51" fillId="0" borderId="34" xfId="0" applyFont="1" applyBorder="1" applyAlignment="1">
      <alignment horizontal="center" wrapText="1"/>
    </xf>
    <xf numFmtId="0" fontId="51" fillId="0" borderId="28" xfId="0" applyFont="1" applyBorder="1" applyAlignment="1">
      <alignment horizontal="center" wrapText="1"/>
    </xf>
    <xf numFmtId="0" fontId="51" fillId="0" borderId="72" xfId="0" applyFont="1" applyBorder="1" applyAlignment="1">
      <alignment horizontal="center" wrapText="1"/>
    </xf>
    <xf numFmtId="0" fontId="51" fillId="8" borderId="45" xfId="0" applyFont="1" applyFill="1" applyBorder="1" applyAlignment="1">
      <alignment horizontal="center" wrapText="1"/>
    </xf>
    <xf numFmtId="0" fontId="51" fillId="8" borderId="16" xfId="0" applyFont="1" applyFill="1" applyBorder="1" applyAlignment="1">
      <alignment horizontal="center" wrapText="1"/>
    </xf>
    <xf numFmtId="0" fontId="54" fillId="0" borderId="0" xfId="0" applyFont="1" applyAlignment="1">
      <alignment horizontal="left"/>
    </xf>
  </cellXfs>
  <cellStyles count="7">
    <cellStyle name="Čárka 2" xfId="3" xr:uid="{00000000-0005-0000-0000-000000000000}"/>
    <cellStyle name="Hypertextový odkaz" xfId="6" builtinId="8"/>
    <cellStyle name="Měna" xfId="5" builtinId="4"/>
    <cellStyle name="Normální" xfId="0" builtinId="0"/>
    <cellStyle name="Normální 2" xfId="1" xr:uid="{00000000-0005-0000-0000-000003000000}"/>
    <cellStyle name="normální 2 2" xfId="4" xr:uid="{00000000-0005-0000-0000-000004000000}"/>
    <cellStyle name="normální 2 5" xfId="2"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msmt.gov.cz/uploads/O31/O311/Bezpecnost_vyzkumu_posilovani_odolnosti_vuci_nelegitimnimu_ovlivnovani/Metodicke_doporuceni_due_diligence_a_rizeni_rizik_spoluprace.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B47"/>
  <sheetViews>
    <sheetView topLeftCell="A18" zoomScaleNormal="100" workbookViewId="0">
      <selection activeCell="B22" sqref="B22"/>
    </sheetView>
  </sheetViews>
  <sheetFormatPr defaultColWidth="9.140625" defaultRowHeight="15" x14ac:dyDescent="0.25"/>
  <cols>
    <col min="1" max="1" width="35.140625" style="74" customWidth="1"/>
    <col min="2" max="2" width="153.42578125" style="73" customWidth="1"/>
  </cols>
  <sheetData>
    <row r="1" spans="1:2" ht="45" customHeight="1" x14ac:dyDescent="0.25">
      <c r="A1" s="427" t="s">
        <v>0</v>
      </c>
      <c r="B1" s="428"/>
    </row>
    <row r="2" spans="1:2" ht="15" customHeight="1" x14ac:dyDescent="0.25">
      <c r="A2" s="224"/>
      <c r="B2" s="224"/>
    </row>
    <row r="3" spans="1:2" ht="20.100000000000001" customHeight="1" x14ac:dyDescent="0.25">
      <c r="A3" s="225" t="s">
        <v>1</v>
      </c>
      <c r="B3" s="223"/>
    </row>
    <row r="4" spans="1:2" ht="30" customHeight="1" x14ac:dyDescent="0.25">
      <c r="A4" s="429" t="s">
        <v>2</v>
      </c>
      <c r="B4" s="430"/>
    </row>
    <row r="5" spans="1:2" ht="30" customHeight="1" x14ac:dyDescent="0.25">
      <c r="A5" s="424" t="s">
        <v>3</v>
      </c>
      <c r="B5" s="425"/>
    </row>
    <row r="6" spans="1:2" ht="15" customHeight="1" x14ac:dyDescent="0.25">
      <c r="A6" s="424" t="s">
        <v>4</v>
      </c>
      <c r="B6" s="425"/>
    </row>
    <row r="7" spans="1:2" ht="30.75" customHeight="1" x14ac:dyDescent="0.25">
      <c r="A7" s="424" t="s">
        <v>5</v>
      </c>
      <c r="B7" s="425"/>
    </row>
    <row r="8" spans="1:2" ht="15" customHeight="1" x14ac:dyDescent="0.25">
      <c r="A8" s="424" t="s">
        <v>6</v>
      </c>
      <c r="B8" s="425"/>
    </row>
    <row r="9" spans="1:2" ht="15" customHeight="1" x14ac:dyDescent="0.25">
      <c r="A9" s="424" t="s">
        <v>7</v>
      </c>
      <c r="B9" s="425"/>
    </row>
    <row r="10" spans="1:2" ht="15" customHeight="1" x14ac:dyDescent="0.25">
      <c r="A10" s="426"/>
      <c r="B10" s="426"/>
    </row>
    <row r="11" spans="1:2" ht="18.75" x14ac:dyDescent="0.25">
      <c r="A11" s="162" t="s">
        <v>8</v>
      </c>
      <c r="B11" s="162" t="s">
        <v>9</v>
      </c>
    </row>
    <row r="12" spans="1:2" ht="49.5" customHeight="1" x14ac:dyDescent="0.25">
      <c r="A12" s="65" t="s">
        <v>10</v>
      </c>
      <c r="B12" s="71" t="s">
        <v>11</v>
      </c>
    </row>
    <row r="13" spans="1:2" ht="45" x14ac:dyDescent="0.25">
      <c r="A13" s="63" t="s">
        <v>12</v>
      </c>
      <c r="B13" s="64" t="s">
        <v>13</v>
      </c>
    </row>
    <row r="14" spans="1:2" ht="92.25" customHeight="1" x14ac:dyDescent="0.25">
      <c r="A14" s="65" t="s">
        <v>14</v>
      </c>
      <c r="B14" s="71" t="s">
        <v>15</v>
      </c>
    </row>
    <row r="15" spans="1:2" ht="105" x14ac:dyDescent="0.25">
      <c r="A15" s="63" t="s">
        <v>16</v>
      </c>
      <c r="B15" s="72" t="s">
        <v>17</v>
      </c>
    </row>
    <row r="16" spans="1:2" ht="60" x14ac:dyDescent="0.25">
      <c r="A16" s="65" t="s">
        <v>18</v>
      </c>
      <c r="B16" s="71" t="s">
        <v>19</v>
      </c>
    </row>
    <row r="17" spans="1:2" s="237" customFormat="1" ht="45" x14ac:dyDescent="0.25">
      <c r="A17" s="336" t="s">
        <v>20</v>
      </c>
      <c r="B17" s="330" t="s">
        <v>21</v>
      </c>
    </row>
    <row r="18" spans="1:2" s="237" customFormat="1" ht="45" x14ac:dyDescent="0.25">
      <c r="A18" s="337" t="s">
        <v>22</v>
      </c>
      <c r="B18" s="329" t="s">
        <v>23</v>
      </c>
    </row>
    <row r="19" spans="1:2" s="237" customFormat="1" ht="60" x14ac:dyDescent="0.25">
      <c r="A19" s="336" t="s">
        <v>24</v>
      </c>
      <c r="B19" s="330" t="s">
        <v>25</v>
      </c>
    </row>
    <row r="20" spans="1:2" ht="45" x14ac:dyDescent="0.25">
      <c r="A20" s="65" t="s">
        <v>26</v>
      </c>
      <c r="B20" s="71" t="s">
        <v>27</v>
      </c>
    </row>
    <row r="21" spans="1:2" ht="63.75" customHeight="1" x14ac:dyDescent="0.25">
      <c r="A21" s="63" t="s">
        <v>28</v>
      </c>
      <c r="B21" s="72" t="s">
        <v>29</v>
      </c>
    </row>
    <row r="22" spans="1:2" ht="78" customHeight="1" x14ac:dyDescent="0.25">
      <c r="A22" s="65" t="s">
        <v>30</v>
      </c>
      <c r="B22" s="71" t="s">
        <v>31</v>
      </c>
    </row>
    <row r="23" spans="1:2" ht="47.25" customHeight="1" x14ac:dyDescent="0.25">
      <c r="A23" s="63" t="s">
        <v>32</v>
      </c>
      <c r="B23" s="72" t="s">
        <v>33</v>
      </c>
    </row>
    <row r="24" spans="1:2" ht="75" x14ac:dyDescent="0.25">
      <c r="A24" s="333" t="s">
        <v>34</v>
      </c>
      <c r="B24" s="334" t="s">
        <v>35</v>
      </c>
    </row>
    <row r="25" spans="1:2" ht="152.25" customHeight="1" x14ac:dyDescent="0.25">
      <c r="A25" s="331" t="s">
        <v>36</v>
      </c>
      <c r="B25" s="332" t="s">
        <v>37</v>
      </c>
    </row>
    <row r="26" spans="1:2" s="237" customFormat="1" ht="61.5" customHeight="1" x14ac:dyDescent="0.25">
      <c r="A26" s="333" t="s">
        <v>38</v>
      </c>
      <c r="B26" s="334" t="s">
        <v>39</v>
      </c>
    </row>
    <row r="27" spans="1:2" s="237" customFormat="1" ht="45" x14ac:dyDescent="0.25">
      <c r="A27" s="331" t="s">
        <v>40</v>
      </c>
      <c r="B27" s="332" t="s">
        <v>41</v>
      </c>
    </row>
    <row r="28" spans="1:2" ht="75" x14ac:dyDescent="0.25">
      <c r="A28" s="333" t="s">
        <v>42</v>
      </c>
      <c r="B28" s="334" t="s">
        <v>43</v>
      </c>
    </row>
    <row r="29" spans="1:2" ht="90" x14ac:dyDescent="0.25">
      <c r="A29" s="335" t="s">
        <v>44</v>
      </c>
      <c r="B29" s="332" t="s">
        <v>45</v>
      </c>
    </row>
    <row r="30" spans="1:2" s="237" customFormat="1" ht="47.25" customHeight="1" x14ac:dyDescent="0.25">
      <c r="A30" s="333" t="s">
        <v>46</v>
      </c>
      <c r="B30" s="334" t="s">
        <v>47</v>
      </c>
    </row>
    <row r="31" spans="1:2" ht="105" x14ac:dyDescent="0.25">
      <c r="A31" s="331" t="s">
        <v>48</v>
      </c>
      <c r="B31" s="332" t="s">
        <v>49</v>
      </c>
    </row>
    <row r="32" spans="1:2" ht="76.5" customHeight="1" x14ac:dyDescent="0.25">
      <c r="A32" s="333" t="s">
        <v>50</v>
      </c>
      <c r="B32" s="334" t="s">
        <v>51</v>
      </c>
    </row>
    <row r="33" spans="1:2" s="237" customFormat="1" ht="91.5" customHeight="1" x14ac:dyDescent="0.25">
      <c r="A33" s="331" t="s">
        <v>52</v>
      </c>
      <c r="B33" s="332" t="s">
        <v>53</v>
      </c>
    </row>
    <row r="34" spans="1:2" s="237" customFormat="1" ht="45" x14ac:dyDescent="0.25">
      <c r="A34" s="333" t="s">
        <v>54</v>
      </c>
      <c r="B34" s="334" t="s">
        <v>55</v>
      </c>
    </row>
    <row r="35" spans="1:2" s="237" customFormat="1" ht="60" x14ac:dyDescent="0.25">
      <c r="A35" s="331" t="s">
        <v>56</v>
      </c>
      <c r="B35" s="332" t="s">
        <v>57</v>
      </c>
    </row>
    <row r="36" spans="1:2" s="237" customFormat="1" ht="60" x14ac:dyDescent="0.25">
      <c r="A36" s="333" t="s">
        <v>58</v>
      </c>
      <c r="B36" s="334" t="s">
        <v>59</v>
      </c>
    </row>
    <row r="37" spans="1:2" s="237" customFormat="1" ht="60" x14ac:dyDescent="0.25">
      <c r="A37" s="331" t="s">
        <v>60</v>
      </c>
      <c r="B37" s="332" t="s">
        <v>61</v>
      </c>
    </row>
    <row r="38" spans="1:2" s="237" customFormat="1" ht="77.25" customHeight="1" x14ac:dyDescent="0.25">
      <c r="A38" s="333" t="s">
        <v>62</v>
      </c>
      <c r="B38" s="334" t="s">
        <v>63</v>
      </c>
    </row>
    <row r="39" spans="1:2" s="237" customFormat="1" ht="30" customHeight="1" x14ac:dyDescent="0.25">
      <c r="A39" s="331" t="s">
        <v>64</v>
      </c>
      <c r="B39" s="332" t="s">
        <v>65</v>
      </c>
    </row>
    <row r="40" spans="1:2" s="237" customFormat="1" ht="65.25" customHeight="1" x14ac:dyDescent="0.25">
      <c r="A40" s="333" t="s">
        <v>66</v>
      </c>
      <c r="B40" s="334" t="s">
        <v>67</v>
      </c>
    </row>
    <row r="41" spans="1:2" ht="90" x14ac:dyDescent="0.25">
      <c r="A41" s="331" t="s">
        <v>68</v>
      </c>
      <c r="B41" s="332" t="s">
        <v>69</v>
      </c>
    </row>
    <row r="42" spans="1:2" x14ac:dyDescent="0.25">
      <c r="A42"/>
      <c r="B42"/>
    </row>
    <row r="43" spans="1:2" x14ac:dyDescent="0.25">
      <c r="A43"/>
      <c r="B43"/>
    </row>
    <row r="44" spans="1:2" x14ac:dyDescent="0.25">
      <c r="A44"/>
      <c r="B44"/>
    </row>
    <row r="45" spans="1:2" x14ac:dyDescent="0.25">
      <c r="A45"/>
      <c r="B45"/>
    </row>
    <row r="46" spans="1:2" x14ac:dyDescent="0.25">
      <c r="A46"/>
      <c r="B46"/>
    </row>
    <row r="47" spans="1:2" x14ac:dyDescent="0.25">
      <c r="A47"/>
      <c r="B47"/>
    </row>
  </sheetData>
  <mergeCells count="8">
    <mergeCell ref="A9:B9"/>
    <mergeCell ref="A10:B10"/>
    <mergeCell ref="A1:B1"/>
    <mergeCell ref="A4:B4"/>
    <mergeCell ref="A5:B5"/>
    <mergeCell ref="A6:B6"/>
    <mergeCell ref="A7:B7"/>
    <mergeCell ref="A8:B8"/>
  </mergeCells>
  <pageMargins left="0.7" right="0.7" top="0.78740157499999996" bottom="0.78740157499999996" header="0.3" footer="0.3"/>
  <pageSetup paperSize="9" scale="69"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pageSetUpPr fitToPage="1"/>
  </sheetPr>
  <dimension ref="A1:K55"/>
  <sheetViews>
    <sheetView topLeftCell="B9" workbookViewId="0">
      <selection activeCell="B9" sqref="B9"/>
    </sheetView>
  </sheetViews>
  <sheetFormatPr defaultColWidth="9.140625" defaultRowHeight="12.75" x14ac:dyDescent="0.2"/>
  <cols>
    <col min="1" max="1" width="47.85546875" style="2" customWidth="1"/>
    <col min="2" max="2" width="6.710937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6384" width="9.140625" style="1"/>
  </cols>
  <sheetData>
    <row r="1" spans="1:11" ht="33.75" customHeight="1" x14ac:dyDescent="0.2">
      <c r="A1" s="480" t="s">
        <v>153</v>
      </c>
      <c r="B1" s="481"/>
      <c r="C1" s="481"/>
      <c r="D1" s="481"/>
      <c r="E1" s="481"/>
      <c r="F1" s="481"/>
      <c r="G1" s="481"/>
      <c r="H1" s="481"/>
      <c r="I1" s="481"/>
      <c r="J1" s="481"/>
      <c r="K1" s="465"/>
    </row>
    <row r="2" spans="1:11" s="4" customFormat="1" ht="38.25" customHeight="1" x14ac:dyDescent="0.2">
      <c r="A2" s="13" t="s">
        <v>71</v>
      </c>
      <c r="B2" s="7"/>
      <c r="C2" s="448" t="s">
        <v>72</v>
      </c>
      <c r="D2" s="448"/>
      <c r="E2" s="448" t="s">
        <v>73</v>
      </c>
      <c r="F2" s="448"/>
      <c r="G2" s="448" t="s">
        <v>74</v>
      </c>
      <c r="H2" s="448"/>
      <c r="I2" s="449" t="s">
        <v>75</v>
      </c>
      <c r="J2" s="450"/>
      <c r="K2" s="43" t="s">
        <v>76</v>
      </c>
    </row>
    <row r="3" spans="1:11" s="4" customFormat="1" ht="13.5" customHeight="1" thickBot="1" x14ac:dyDescent="0.25">
      <c r="A3" s="42"/>
      <c r="B3" s="46"/>
      <c r="C3" s="47" t="s">
        <v>77</v>
      </c>
      <c r="D3" s="47" t="s">
        <v>78</v>
      </c>
      <c r="E3" s="47" t="s">
        <v>77</v>
      </c>
      <c r="F3" s="47" t="s">
        <v>78</v>
      </c>
      <c r="G3" s="47" t="s">
        <v>77</v>
      </c>
      <c r="H3" s="47" t="s">
        <v>78</v>
      </c>
      <c r="I3" s="47" t="s">
        <v>77</v>
      </c>
      <c r="J3" s="47" t="s">
        <v>78</v>
      </c>
      <c r="K3" s="40"/>
    </row>
    <row r="4" spans="1:11" s="5" customFormat="1" x14ac:dyDescent="0.2">
      <c r="A4" s="86" t="s">
        <v>79</v>
      </c>
      <c r="B4" s="45"/>
      <c r="C4" s="457"/>
      <c r="D4" s="458"/>
      <c r="E4" s="458"/>
      <c r="F4" s="458"/>
      <c r="G4" s="458"/>
      <c r="H4" s="458"/>
      <c r="I4" s="458"/>
      <c r="J4" s="458"/>
      <c r="K4" s="459"/>
    </row>
    <row r="5" spans="1:11" x14ac:dyDescent="0.2">
      <c r="A5" s="262" t="s">
        <v>80</v>
      </c>
      <c r="B5" s="263" t="s">
        <v>81</v>
      </c>
      <c r="C5" s="454"/>
      <c r="D5" s="455"/>
      <c r="E5" s="455"/>
      <c r="F5" s="455"/>
      <c r="G5" s="455"/>
      <c r="H5" s="455"/>
      <c r="I5" s="455"/>
      <c r="J5" s="455"/>
      <c r="K5" s="456"/>
    </row>
    <row r="6" spans="1:11" ht="12.75" customHeight="1" x14ac:dyDescent="0.2">
      <c r="A6" s="137" t="s">
        <v>82</v>
      </c>
      <c r="B6" s="264" t="s">
        <v>83</v>
      </c>
      <c r="C6" s="9"/>
      <c r="D6" s="9"/>
      <c r="E6" s="9"/>
      <c r="F6" s="9"/>
      <c r="G6" s="9"/>
      <c r="H6" s="9"/>
      <c r="I6" s="9"/>
      <c r="J6" s="93"/>
      <c r="K6" s="17">
        <f>SUM(C6:J6)</f>
        <v>0</v>
      </c>
    </row>
    <row r="7" spans="1:11" ht="12.75" customHeight="1" x14ac:dyDescent="0.2">
      <c r="A7" s="137" t="s">
        <v>84</v>
      </c>
      <c r="B7" s="264" t="s">
        <v>85</v>
      </c>
      <c r="C7" s="9"/>
      <c r="D7" s="9"/>
      <c r="E7" s="9"/>
      <c r="F7" s="9"/>
      <c r="G7" s="9"/>
      <c r="H7" s="9"/>
      <c r="I7" s="9"/>
      <c r="J7" s="93"/>
      <c r="K7" s="17">
        <f t="shared" ref="K7:K19" si="0">SUM(C7:J7)</f>
        <v>0</v>
      </c>
    </row>
    <row r="8" spans="1:11" x14ac:dyDescent="0.2">
      <c r="A8" s="137" t="s">
        <v>86</v>
      </c>
      <c r="B8" s="264" t="s">
        <v>87</v>
      </c>
      <c r="C8" s="9"/>
      <c r="D8" s="9"/>
      <c r="E8" s="9"/>
      <c r="F8" s="9"/>
      <c r="G8" s="9"/>
      <c r="H8" s="9"/>
      <c r="I8" s="9"/>
      <c r="J8" s="93"/>
      <c r="K8" s="17">
        <f t="shared" si="0"/>
        <v>0</v>
      </c>
    </row>
    <row r="9" spans="1:11" x14ac:dyDescent="0.2">
      <c r="A9" s="137" t="s">
        <v>88</v>
      </c>
      <c r="B9" s="264" t="s">
        <v>89</v>
      </c>
      <c r="C9" s="9">
        <v>89</v>
      </c>
      <c r="D9" s="9">
        <v>39</v>
      </c>
      <c r="E9" s="9"/>
      <c r="F9" s="9"/>
      <c r="G9" s="9">
        <v>10</v>
      </c>
      <c r="H9" s="9">
        <v>75</v>
      </c>
      <c r="I9" s="9"/>
      <c r="J9" s="93"/>
      <c r="K9" s="17">
        <f t="shared" si="0"/>
        <v>213</v>
      </c>
    </row>
    <row r="10" spans="1:11" x14ac:dyDescent="0.2">
      <c r="A10" s="137" t="s">
        <v>90</v>
      </c>
      <c r="B10" s="264" t="s">
        <v>91</v>
      </c>
      <c r="C10" s="9">
        <v>70</v>
      </c>
      <c r="D10" s="9">
        <v>135</v>
      </c>
      <c r="E10" s="9"/>
      <c r="F10" s="9"/>
      <c r="G10" s="9">
        <v>22</v>
      </c>
      <c r="H10" s="9">
        <v>97</v>
      </c>
      <c r="I10" s="9"/>
      <c r="J10" s="93"/>
      <c r="K10" s="17">
        <f t="shared" si="0"/>
        <v>324</v>
      </c>
    </row>
    <row r="11" spans="1:11" ht="12.75" customHeight="1" x14ac:dyDescent="0.2">
      <c r="A11" s="137" t="s">
        <v>92</v>
      </c>
      <c r="B11" s="264" t="s">
        <v>93</v>
      </c>
      <c r="C11" s="9"/>
      <c r="D11" s="9"/>
      <c r="E11" s="9"/>
      <c r="F11" s="9"/>
      <c r="G11" s="9"/>
      <c r="H11" s="9"/>
      <c r="I11" s="9"/>
      <c r="J11" s="93"/>
      <c r="K11" s="17">
        <f t="shared" si="0"/>
        <v>0</v>
      </c>
    </row>
    <row r="12" spans="1:11" x14ac:dyDescent="0.2">
      <c r="A12" s="137" t="s">
        <v>94</v>
      </c>
      <c r="B12" s="264" t="s">
        <v>95</v>
      </c>
      <c r="C12" s="9"/>
      <c r="D12" s="9"/>
      <c r="E12" s="9"/>
      <c r="F12" s="9"/>
      <c r="G12" s="9"/>
      <c r="H12" s="9"/>
      <c r="I12" s="9"/>
      <c r="J12" s="93"/>
      <c r="K12" s="17">
        <f t="shared" si="0"/>
        <v>0</v>
      </c>
    </row>
    <row r="13" spans="1:11" x14ac:dyDescent="0.2">
      <c r="A13" s="137" t="s">
        <v>96</v>
      </c>
      <c r="B13" s="264" t="s">
        <v>97</v>
      </c>
      <c r="C13" s="9"/>
      <c r="D13" s="9"/>
      <c r="E13" s="9"/>
      <c r="F13" s="9"/>
      <c r="G13" s="9"/>
      <c r="H13" s="9"/>
      <c r="I13" s="9"/>
      <c r="J13" s="93"/>
      <c r="K13" s="17">
        <f t="shared" si="0"/>
        <v>0</v>
      </c>
    </row>
    <row r="14" spans="1:11" x14ac:dyDescent="0.2">
      <c r="A14" s="137" t="s">
        <v>98</v>
      </c>
      <c r="B14" s="264" t="s">
        <v>99</v>
      </c>
      <c r="C14" s="9"/>
      <c r="D14" s="9"/>
      <c r="E14" s="9"/>
      <c r="F14" s="9"/>
      <c r="G14" s="9"/>
      <c r="H14" s="9"/>
      <c r="I14" s="9"/>
      <c r="J14" s="93"/>
      <c r="K14" s="17">
        <f t="shared" si="0"/>
        <v>0</v>
      </c>
    </row>
    <row r="15" spans="1:11" s="5" customFormat="1" x14ac:dyDescent="0.2">
      <c r="A15" s="137" t="s">
        <v>100</v>
      </c>
      <c r="B15" s="264" t="s">
        <v>101</v>
      </c>
      <c r="C15" s="9"/>
      <c r="D15" s="9"/>
      <c r="E15" s="9"/>
      <c r="F15" s="9"/>
      <c r="G15" s="9"/>
      <c r="H15" s="9"/>
      <c r="I15" s="9"/>
      <c r="J15" s="93"/>
      <c r="K15" s="17">
        <f t="shared" si="0"/>
        <v>0</v>
      </c>
    </row>
    <row r="16" spans="1:11" s="5" customFormat="1" x14ac:dyDescent="0.2">
      <c r="A16" s="137" t="s">
        <v>102</v>
      </c>
      <c r="B16" s="264" t="s">
        <v>103</v>
      </c>
      <c r="C16" s="9">
        <v>35</v>
      </c>
      <c r="D16" s="9">
        <v>83</v>
      </c>
      <c r="E16" s="9"/>
      <c r="F16" s="9"/>
      <c r="G16" s="9">
        <v>46</v>
      </c>
      <c r="H16" s="9">
        <v>113</v>
      </c>
      <c r="I16" s="9"/>
      <c r="J16" s="93"/>
      <c r="K16" s="17">
        <f t="shared" si="0"/>
        <v>277</v>
      </c>
    </row>
    <row r="17" spans="1:11" s="5" customFormat="1" x14ac:dyDescent="0.2">
      <c r="A17" s="265" t="s">
        <v>104</v>
      </c>
      <c r="B17" s="266" t="s">
        <v>105</v>
      </c>
      <c r="C17" s="12">
        <f>SUM(C6:C16)</f>
        <v>194</v>
      </c>
      <c r="D17" s="12">
        <f t="shared" ref="D17:J17" si="1">SUM(D6:D16)</f>
        <v>257</v>
      </c>
      <c r="E17" s="12">
        <f t="shared" si="1"/>
        <v>0</v>
      </c>
      <c r="F17" s="12">
        <f t="shared" si="1"/>
        <v>0</v>
      </c>
      <c r="G17" s="12">
        <f t="shared" si="1"/>
        <v>78</v>
      </c>
      <c r="H17" s="12">
        <f t="shared" si="1"/>
        <v>285</v>
      </c>
      <c r="I17" s="12">
        <f t="shared" si="1"/>
        <v>0</v>
      </c>
      <c r="J17" s="12">
        <f t="shared" si="1"/>
        <v>0</v>
      </c>
      <c r="K17" s="17">
        <f>SUM(K6:K16)</f>
        <v>814</v>
      </c>
    </row>
    <row r="18" spans="1:11" s="5" customFormat="1" x14ac:dyDescent="0.2">
      <c r="A18" s="137" t="s">
        <v>154</v>
      </c>
      <c r="B18" s="275" t="s">
        <v>105</v>
      </c>
      <c r="C18" s="9">
        <v>99</v>
      </c>
      <c r="D18" s="9">
        <v>142</v>
      </c>
      <c r="E18" s="9"/>
      <c r="F18" s="9"/>
      <c r="G18" s="9">
        <v>45</v>
      </c>
      <c r="H18" s="9">
        <v>133</v>
      </c>
      <c r="I18" s="9"/>
      <c r="J18" s="9"/>
      <c r="K18" s="19">
        <f t="shared" si="0"/>
        <v>419</v>
      </c>
    </row>
    <row r="19" spans="1:11" s="5" customFormat="1" x14ac:dyDescent="0.2">
      <c r="A19" s="137" t="s">
        <v>155</v>
      </c>
      <c r="B19" s="275" t="s">
        <v>105</v>
      </c>
      <c r="C19" s="9">
        <v>30</v>
      </c>
      <c r="D19" s="9"/>
      <c r="E19" s="9"/>
      <c r="F19" s="9"/>
      <c r="G19" s="9">
        <v>4</v>
      </c>
      <c r="H19" s="9">
        <v>1</v>
      </c>
      <c r="I19" s="9"/>
      <c r="J19" s="9"/>
      <c r="K19" s="19">
        <f t="shared" si="0"/>
        <v>35</v>
      </c>
    </row>
    <row r="20" spans="1:11" s="2" customFormat="1" x14ac:dyDescent="0.2">
      <c r="A20" s="140" t="s">
        <v>106</v>
      </c>
      <c r="B20" s="267"/>
      <c r="C20" s="451"/>
      <c r="D20" s="452"/>
      <c r="E20" s="452"/>
      <c r="F20" s="452"/>
      <c r="G20" s="452"/>
      <c r="H20" s="452"/>
      <c r="I20" s="452"/>
      <c r="J20" s="452"/>
      <c r="K20" s="453"/>
    </row>
    <row r="21" spans="1:11" x14ac:dyDescent="0.2">
      <c r="A21" s="262" t="s">
        <v>80</v>
      </c>
      <c r="B21" s="263" t="s">
        <v>81</v>
      </c>
      <c r="C21" s="454"/>
      <c r="D21" s="455"/>
      <c r="E21" s="455"/>
      <c r="F21" s="455"/>
      <c r="G21" s="455"/>
      <c r="H21" s="455"/>
      <c r="I21" s="455"/>
      <c r="J21" s="455"/>
      <c r="K21" s="456"/>
    </row>
    <row r="22" spans="1:11" x14ac:dyDescent="0.2">
      <c r="A22" s="137" t="s">
        <v>82</v>
      </c>
      <c r="B22" s="264" t="s">
        <v>83</v>
      </c>
      <c r="C22" s="9"/>
      <c r="D22" s="9"/>
      <c r="E22" s="9"/>
      <c r="F22" s="9"/>
      <c r="G22" s="9"/>
      <c r="H22" s="9"/>
      <c r="I22" s="9"/>
      <c r="J22" s="93"/>
      <c r="K22" s="17">
        <f>SUM(C22:J22)</f>
        <v>0</v>
      </c>
    </row>
    <row r="23" spans="1:11" x14ac:dyDescent="0.2">
      <c r="A23" s="137" t="s">
        <v>84</v>
      </c>
      <c r="B23" s="264" t="s">
        <v>85</v>
      </c>
      <c r="C23" s="9"/>
      <c r="D23" s="9"/>
      <c r="E23" s="9"/>
      <c r="F23" s="9"/>
      <c r="G23" s="9"/>
      <c r="H23" s="9"/>
      <c r="I23" s="9"/>
      <c r="J23" s="93"/>
      <c r="K23" s="17">
        <f t="shared" ref="K23:K32" si="2">SUM(C23:J23)</f>
        <v>0</v>
      </c>
    </row>
    <row r="24" spans="1:11" x14ac:dyDescent="0.2">
      <c r="A24" s="137" t="s">
        <v>86</v>
      </c>
      <c r="B24" s="264" t="s">
        <v>87</v>
      </c>
      <c r="C24" s="9"/>
      <c r="D24" s="9"/>
      <c r="E24" s="9"/>
      <c r="F24" s="9"/>
      <c r="G24" s="9"/>
      <c r="H24" s="9"/>
      <c r="I24" s="9"/>
      <c r="J24" s="93"/>
      <c r="K24" s="17">
        <f t="shared" si="2"/>
        <v>0</v>
      </c>
    </row>
    <row r="25" spans="1:11" x14ac:dyDescent="0.2">
      <c r="A25" s="137" t="s">
        <v>88</v>
      </c>
      <c r="B25" s="264" t="s">
        <v>89</v>
      </c>
      <c r="C25" s="9"/>
      <c r="D25" s="9"/>
      <c r="E25" s="9"/>
      <c r="F25" s="9"/>
      <c r="G25" s="9"/>
      <c r="H25" s="9"/>
      <c r="I25" s="9"/>
      <c r="J25" s="93"/>
      <c r="K25" s="17">
        <f t="shared" si="2"/>
        <v>0</v>
      </c>
    </row>
    <row r="26" spans="1:11" x14ac:dyDescent="0.2">
      <c r="A26" s="137" t="s">
        <v>90</v>
      </c>
      <c r="B26" s="264" t="s">
        <v>91</v>
      </c>
      <c r="C26" s="9"/>
      <c r="D26" s="9"/>
      <c r="E26" s="9"/>
      <c r="F26" s="9"/>
      <c r="G26" s="9"/>
      <c r="H26" s="9"/>
      <c r="I26" s="9"/>
      <c r="J26" s="93"/>
      <c r="K26" s="17">
        <f t="shared" si="2"/>
        <v>0</v>
      </c>
    </row>
    <row r="27" spans="1:11" x14ac:dyDescent="0.2">
      <c r="A27" s="137" t="s">
        <v>92</v>
      </c>
      <c r="B27" s="264" t="s">
        <v>93</v>
      </c>
      <c r="C27" s="9"/>
      <c r="D27" s="9"/>
      <c r="E27" s="9"/>
      <c r="F27" s="9"/>
      <c r="G27" s="9"/>
      <c r="H27" s="9"/>
      <c r="I27" s="9"/>
      <c r="J27" s="93"/>
      <c r="K27" s="17">
        <f t="shared" si="2"/>
        <v>0</v>
      </c>
    </row>
    <row r="28" spans="1:11" x14ac:dyDescent="0.2">
      <c r="A28" s="137" t="s">
        <v>94</v>
      </c>
      <c r="B28" s="264" t="s">
        <v>95</v>
      </c>
      <c r="C28" s="9"/>
      <c r="D28" s="9"/>
      <c r="E28" s="9"/>
      <c r="F28" s="9"/>
      <c r="G28" s="9"/>
      <c r="H28" s="9"/>
      <c r="I28" s="9"/>
      <c r="J28" s="93"/>
      <c r="K28" s="17">
        <f t="shared" si="2"/>
        <v>0</v>
      </c>
    </row>
    <row r="29" spans="1:11" x14ac:dyDescent="0.2">
      <c r="A29" s="137" t="s">
        <v>96</v>
      </c>
      <c r="B29" s="264" t="s">
        <v>97</v>
      </c>
      <c r="C29" s="9"/>
      <c r="D29" s="9"/>
      <c r="E29" s="9"/>
      <c r="F29" s="9"/>
      <c r="G29" s="9"/>
      <c r="H29" s="9"/>
      <c r="I29" s="9"/>
      <c r="J29" s="93"/>
      <c r="K29" s="17">
        <f t="shared" si="2"/>
        <v>0</v>
      </c>
    </row>
    <row r="30" spans="1:11" x14ac:dyDescent="0.2">
      <c r="A30" s="137" t="s">
        <v>98</v>
      </c>
      <c r="B30" s="264" t="s">
        <v>99</v>
      </c>
      <c r="C30" s="9"/>
      <c r="D30" s="9"/>
      <c r="E30" s="9"/>
      <c r="F30" s="9"/>
      <c r="G30" s="9"/>
      <c r="H30" s="9"/>
      <c r="I30" s="9"/>
      <c r="J30" s="93"/>
      <c r="K30" s="17">
        <f t="shared" si="2"/>
        <v>0</v>
      </c>
    </row>
    <row r="31" spans="1:11" x14ac:dyDescent="0.2">
      <c r="A31" s="137" t="s">
        <v>100</v>
      </c>
      <c r="B31" s="264" t="s">
        <v>101</v>
      </c>
      <c r="C31" s="9"/>
      <c r="D31" s="9"/>
      <c r="E31" s="9"/>
      <c r="F31" s="9"/>
      <c r="G31" s="9"/>
      <c r="H31" s="9"/>
      <c r="I31" s="9"/>
      <c r="J31" s="93"/>
      <c r="K31" s="17">
        <f t="shared" si="2"/>
        <v>0</v>
      </c>
    </row>
    <row r="32" spans="1:11" x14ac:dyDescent="0.2">
      <c r="A32" s="137" t="s">
        <v>102</v>
      </c>
      <c r="B32" s="264" t="s">
        <v>103</v>
      </c>
      <c r="C32" s="9"/>
      <c r="D32" s="9"/>
      <c r="E32" s="9"/>
      <c r="F32" s="9"/>
      <c r="G32" s="9"/>
      <c r="H32" s="9"/>
      <c r="I32" s="9"/>
      <c r="J32" s="93"/>
      <c r="K32" s="17">
        <f t="shared" si="2"/>
        <v>0</v>
      </c>
    </row>
    <row r="33" spans="1:11" x14ac:dyDescent="0.2">
      <c r="A33" s="265" t="s">
        <v>104</v>
      </c>
      <c r="B33" s="266" t="s">
        <v>105</v>
      </c>
      <c r="C33" s="12">
        <f>SUM(C22:C32)</f>
        <v>0</v>
      </c>
      <c r="D33" s="12">
        <f t="shared" ref="D33" si="3">SUM(D22:D32)</f>
        <v>0</v>
      </c>
      <c r="E33" s="12">
        <f t="shared" ref="E33" si="4">SUM(E22:E32)</f>
        <v>0</v>
      </c>
      <c r="F33" s="12">
        <f t="shared" ref="F33" si="5">SUM(F22:F32)</f>
        <v>0</v>
      </c>
      <c r="G33" s="12">
        <f t="shared" ref="G33" si="6">SUM(G22:G32)</f>
        <v>0</v>
      </c>
      <c r="H33" s="12">
        <f t="shared" ref="H33" si="7">SUM(H22:H32)</f>
        <v>0</v>
      </c>
      <c r="I33" s="12">
        <f t="shared" ref="I33" si="8">SUM(I22:I32)</f>
        <v>0</v>
      </c>
      <c r="J33" s="12">
        <f t="shared" ref="J33" si="9">SUM(J22:J32)</f>
        <v>0</v>
      </c>
      <c r="K33" s="17">
        <f>SUM(K22:K32)</f>
        <v>0</v>
      </c>
    </row>
    <row r="34" spans="1:11" x14ac:dyDescent="0.2">
      <c r="A34" s="137" t="s">
        <v>156</v>
      </c>
      <c r="B34" s="275" t="s">
        <v>105</v>
      </c>
      <c r="C34" s="9"/>
      <c r="D34" s="9"/>
      <c r="E34" s="9"/>
      <c r="F34" s="9"/>
      <c r="G34" s="9"/>
      <c r="H34" s="9"/>
      <c r="I34" s="9"/>
      <c r="J34" s="9"/>
      <c r="K34" s="19">
        <f t="shared" ref="K34:K35" si="10">SUM(C34:J34)</f>
        <v>0</v>
      </c>
    </row>
    <row r="35" spans="1:11" x14ac:dyDescent="0.2">
      <c r="A35" s="137" t="s">
        <v>157</v>
      </c>
      <c r="B35" s="275" t="s">
        <v>105</v>
      </c>
      <c r="C35" s="9"/>
      <c r="D35" s="9"/>
      <c r="E35" s="9"/>
      <c r="F35" s="9"/>
      <c r="G35" s="9"/>
      <c r="H35" s="9"/>
      <c r="I35" s="9"/>
      <c r="J35" s="9"/>
      <c r="K35" s="19">
        <f t="shared" si="10"/>
        <v>0</v>
      </c>
    </row>
    <row r="36" spans="1:11" x14ac:dyDescent="0.2">
      <c r="A36" s="140" t="s">
        <v>71</v>
      </c>
      <c r="B36" s="267"/>
      <c r="C36" s="451"/>
      <c r="D36" s="452"/>
      <c r="E36" s="452"/>
      <c r="F36" s="452"/>
      <c r="G36" s="452"/>
      <c r="H36" s="452"/>
      <c r="I36" s="452"/>
      <c r="J36" s="452"/>
      <c r="K36" s="453"/>
    </row>
    <row r="37" spans="1:11" x14ac:dyDescent="0.2">
      <c r="A37" s="262" t="s">
        <v>80</v>
      </c>
      <c r="B37" s="263" t="s">
        <v>81</v>
      </c>
      <c r="C37" s="454"/>
      <c r="D37" s="455"/>
      <c r="E37" s="455"/>
      <c r="F37" s="455"/>
      <c r="G37" s="455"/>
      <c r="H37" s="455"/>
      <c r="I37" s="455"/>
      <c r="J37" s="455"/>
      <c r="K37" s="456"/>
    </row>
    <row r="38" spans="1:11" x14ac:dyDescent="0.2">
      <c r="A38" s="137" t="s">
        <v>82</v>
      </c>
      <c r="B38" s="264" t="s">
        <v>83</v>
      </c>
      <c r="C38" s="112">
        <f>SUM(C6,C22)</f>
        <v>0</v>
      </c>
      <c r="D38" s="112">
        <f t="shared" ref="D38:J38" si="11">SUM(D6,D22)</f>
        <v>0</v>
      </c>
      <c r="E38" s="112">
        <f t="shared" si="11"/>
        <v>0</v>
      </c>
      <c r="F38" s="112">
        <f t="shared" si="11"/>
        <v>0</v>
      </c>
      <c r="G38" s="112">
        <f t="shared" si="11"/>
        <v>0</v>
      </c>
      <c r="H38" s="112">
        <f t="shared" si="11"/>
        <v>0</v>
      </c>
      <c r="I38" s="112">
        <f t="shared" si="11"/>
        <v>0</v>
      </c>
      <c r="J38" s="112">
        <f t="shared" si="11"/>
        <v>0</v>
      </c>
      <c r="K38" s="123">
        <f>SUM(C38:J38)</f>
        <v>0</v>
      </c>
    </row>
    <row r="39" spans="1:11" x14ac:dyDescent="0.2">
      <c r="A39" s="137" t="s">
        <v>84</v>
      </c>
      <c r="B39" s="264" t="s">
        <v>85</v>
      </c>
      <c r="C39" s="112">
        <f t="shared" ref="C39:J39" si="12">SUM(C7,C23)</f>
        <v>0</v>
      </c>
      <c r="D39" s="112">
        <f t="shared" si="12"/>
        <v>0</v>
      </c>
      <c r="E39" s="112">
        <f t="shared" si="12"/>
        <v>0</v>
      </c>
      <c r="F39" s="112">
        <f t="shared" si="12"/>
        <v>0</v>
      </c>
      <c r="G39" s="112">
        <f t="shared" si="12"/>
        <v>0</v>
      </c>
      <c r="H39" s="112">
        <f t="shared" si="12"/>
        <v>0</v>
      </c>
      <c r="I39" s="112">
        <f t="shared" si="12"/>
        <v>0</v>
      </c>
      <c r="J39" s="124">
        <f t="shared" si="12"/>
        <v>0</v>
      </c>
      <c r="K39" s="123">
        <f t="shared" ref="K39:K47" si="13">SUM(C39:J39)</f>
        <v>0</v>
      </c>
    </row>
    <row r="40" spans="1:11" x14ac:dyDescent="0.2">
      <c r="A40" s="137" t="s">
        <v>86</v>
      </c>
      <c r="B40" s="264" t="s">
        <v>87</v>
      </c>
      <c r="C40" s="112">
        <f t="shared" ref="C40:J40" si="14">SUM(C8,C24)</f>
        <v>0</v>
      </c>
      <c r="D40" s="112">
        <f t="shared" si="14"/>
        <v>0</v>
      </c>
      <c r="E40" s="112">
        <f t="shared" si="14"/>
        <v>0</v>
      </c>
      <c r="F40" s="112">
        <f t="shared" si="14"/>
        <v>0</v>
      </c>
      <c r="G40" s="112">
        <f t="shared" si="14"/>
        <v>0</v>
      </c>
      <c r="H40" s="112">
        <f t="shared" si="14"/>
        <v>0</v>
      </c>
      <c r="I40" s="112">
        <f t="shared" si="14"/>
        <v>0</v>
      </c>
      <c r="J40" s="124">
        <f t="shared" si="14"/>
        <v>0</v>
      </c>
      <c r="K40" s="123">
        <f t="shared" si="13"/>
        <v>0</v>
      </c>
    </row>
    <row r="41" spans="1:11" x14ac:dyDescent="0.2">
      <c r="A41" s="137" t="s">
        <v>88</v>
      </c>
      <c r="B41" s="264" t="s">
        <v>89</v>
      </c>
      <c r="C41" s="112">
        <f t="shared" ref="C41:J41" si="15">SUM(C9,C25)</f>
        <v>89</v>
      </c>
      <c r="D41" s="112">
        <f t="shared" si="15"/>
        <v>39</v>
      </c>
      <c r="E41" s="112">
        <f t="shared" si="15"/>
        <v>0</v>
      </c>
      <c r="F41" s="112">
        <f t="shared" si="15"/>
        <v>0</v>
      </c>
      <c r="G41" s="112">
        <f t="shared" si="15"/>
        <v>10</v>
      </c>
      <c r="H41" s="112">
        <f t="shared" si="15"/>
        <v>75</v>
      </c>
      <c r="I41" s="112">
        <f t="shared" si="15"/>
        <v>0</v>
      </c>
      <c r="J41" s="124">
        <f t="shared" si="15"/>
        <v>0</v>
      </c>
      <c r="K41" s="123">
        <f t="shared" si="13"/>
        <v>213</v>
      </c>
    </row>
    <row r="42" spans="1:11" x14ac:dyDescent="0.2">
      <c r="A42" s="137" t="s">
        <v>90</v>
      </c>
      <c r="B42" s="264" t="s">
        <v>91</v>
      </c>
      <c r="C42" s="112">
        <f t="shared" ref="C42:J42" si="16">SUM(C10,C26)</f>
        <v>70</v>
      </c>
      <c r="D42" s="112">
        <f t="shared" si="16"/>
        <v>135</v>
      </c>
      <c r="E42" s="112">
        <f t="shared" si="16"/>
        <v>0</v>
      </c>
      <c r="F42" s="112">
        <f t="shared" si="16"/>
        <v>0</v>
      </c>
      <c r="G42" s="112">
        <f t="shared" si="16"/>
        <v>22</v>
      </c>
      <c r="H42" s="112">
        <f t="shared" si="16"/>
        <v>97</v>
      </c>
      <c r="I42" s="112">
        <f t="shared" si="16"/>
        <v>0</v>
      </c>
      <c r="J42" s="124">
        <f t="shared" si="16"/>
        <v>0</v>
      </c>
      <c r="K42" s="123">
        <f t="shared" si="13"/>
        <v>324</v>
      </c>
    </row>
    <row r="43" spans="1:11" x14ac:dyDescent="0.2">
      <c r="A43" s="137" t="s">
        <v>92</v>
      </c>
      <c r="B43" s="264" t="s">
        <v>93</v>
      </c>
      <c r="C43" s="112">
        <f t="shared" ref="C43:J43" si="17">SUM(C11,C27)</f>
        <v>0</v>
      </c>
      <c r="D43" s="112">
        <f t="shared" si="17"/>
        <v>0</v>
      </c>
      <c r="E43" s="112">
        <f t="shared" si="17"/>
        <v>0</v>
      </c>
      <c r="F43" s="112">
        <f t="shared" si="17"/>
        <v>0</v>
      </c>
      <c r="G43" s="112">
        <f t="shared" si="17"/>
        <v>0</v>
      </c>
      <c r="H43" s="112">
        <f t="shared" si="17"/>
        <v>0</v>
      </c>
      <c r="I43" s="112">
        <f t="shared" si="17"/>
        <v>0</v>
      </c>
      <c r="J43" s="124">
        <f t="shared" si="17"/>
        <v>0</v>
      </c>
      <c r="K43" s="123">
        <f t="shared" si="13"/>
        <v>0</v>
      </c>
    </row>
    <row r="44" spans="1:11" x14ac:dyDescent="0.2">
      <c r="A44" s="137" t="s">
        <v>94</v>
      </c>
      <c r="B44" s="264" t="s">
        <v>95</v>
      </c>
      <c r="C44" s="112">
        <f t="shared" ref="C44:J44" si="18">SUM(C12,C28)</f>
        <v>0</v>
      </c>
      <c r="D44" s="112">
        <f t="shared" si="18"/>
        <v>0</v>
      </c>
      <c r="E44" s="112">
        <f t="shared" si="18"/>
        <v>0</v>
      </c>
      <c r="F44" s="112">
        <f t="shared" si="18"/>
        <v>0</v>
      </c>
      <c r="G44" s="112">
        <f t="shared" si="18"/>
        <v>0</v>
      </c>
      <c r="H44" s="112">
        <f t="shared" si="18"/>
        <v>0</v>
      </c>
      <c r="I44" s="112">
        <f t="shared" si="18"/>
        <v>0</v>
      </c>
      <c r="J44" s="124">
        <f t="shared" si="18"/>
        <v>0</v>
      </c>
      <c r="K44" s="123">
        <f t="shared" si="13"/>
        <v>0</v>
      </c>
    </row>
    <row r="45" spans="1:11" x14ac:dyDescent="0.2">
      <c r="A45" s="137" t="s">
        <v>96</v>
      </c>
      <c r="B45" s="264" t="s">
        <v>97</v>
      </c>
      <c r="C45" s="112">
        <f t="shared" ref="C45:J45" si="19">SUM(C13,C29)</f>
        <v>0</v>
      </c>
      <c r="D45" s="112">
        <f t="shared" si="19"/>
        <v>0</v>
      </c>
      <c r="E45" s="112">
        <f t="shared" si="19"/>
        <v>0</v>
      </c>
      <c r="F45" s="112">
        <f t="shared" si="19"/>
        <v>0</v>
      </c>
      <c r="G45" s="112">
        <f t="shared" si="19"/>
        <v>0</v>
      </c>
      <c r="H45" s="112">
        <f t="shared" si="19"/>
        <v>0</v>
      </c>
      <c r="I45" s="112">
        <f t="shared" si="19"/>
        <v>0</v>
      </c>
      <c r="J45" s="124">
        <f t="shared" si="19"/>
        <v>0</v>
      </c>
      <c r="K45" s="123">
        <f t="shared" si="13"/>
        <v>0</v>
      </c>
    </row>
    <row r="46" spans="1:11" x14ac:dyDescent="0.2">
      <c r="A46" s="137" t="s">
        <v>98</v>
      </c>
      <c r="B46" s="264" t="s">
        <v>99</v>
      </c>
      <c r="C46" s="112">
        <f t="shared" ref="C46:J46" si="20">SUM(C14,C30)</f>
        <v>0</v>
      </c>
      <c r="D46" s="112">
        <f t="shared" si="20"/>
        <v>0</v>
      </c>
      <c r="E46" s="112">
        <f t="shared" si="20"/>
        <v>0</v>
      </c>
      <c r="F46" s="112">
        <f t="shared" si="20"/>
        <v>0</v>
      </c>
      <c r="G46" s="112">
        <f t="shared" si="20"/>
        <v>0</v>
      </c>
      <c r="H46" s="112">
        <f t="shared" si="20"/>
        <v>0</v>
      </c>
      <c r="I46" s="112">
        <f t="shared" si="20"/>
        <v>0</v>
      </c>
      <c r="J46" s="124">
        <f t="shared" si="20"/>
        <v>0</v>
      </c>
      <c r="K46" s="123">
        <f t="shared" si="13"/>
        <v>0</v>
      </c>
    </row>
    <row r="47" spans="1:11" x14ac:dyDescent="0.2">
      <c r="A47" s="137" t="s">
        <v>100</v>
      </c>
      <c r="B47" s="264" t="s">
        <v>101</v>
      </c>
      <c r="C47" s="125">
        <f t="shared" ref="C47:J47" si="21">SUM(C15,C31)</f>
        <v>0</v>
      </c>
      <c r="D47" s="125">
        <f t="shared" si="21"/>
        <v>0</v>
      </c>
      <c r="E47" s="125">
        <f t="shared" si="21"/>
        <v>0</v>
      </c>
      <c r="F47" s="125">
        <f t="shared" si="21"/>
        <v>0</v>
      </c>
      <c r="G47" s="125">
        <f t="shared" si="21"/>
        <v>0</v>
      </c>
      <c r="H47" s="125">
        <f t="shared" si="21"/>
        <v>0</v>
      </c>
      <c r="I47" s="125">
        <f t="shared" si="21"/>
        <v>0</v>
      </c>
      <c r="J47" s="126">
        <f t="shared" si="21"/>
        <v>0</v>
      </c>
      <c r="K47" s="127">
        <f t="shared" si="13"/>
        <v>0</v>
      </c>
    </row>
    <row r="48" spans="1:11" ht="13.5" thickBot="1" x14ac:dyDescent="0.25">
      <c r="A48" s="137" t="s">
        <v>102</v>
      </c>
      <c r="B48" s="264" t="s">
        <v>103</v>
      </c>
      <c r="C48" s="112">
        <f t="shared" ref="C48:J48" si="22">SUM(C16,C32)</f>
        <v>35</v>
      </c>
      <c r="D48" s="112">
        <f t="shared" si="22"/>
        <v>83</v>
      </c>
      <c r="E48" s="112">
        <f t="shared" si="22"/>
        <v>0</v>
      </c>
      <c r="F48" s="112">
        <f t="shared" si="22"/>
        <v>0</v>
      </c>
      <c r="G48" s="112">
        <f t="shared" si="22"/>
        <v>46</v>
      </c>
      <c r="H48" s="112">
        <f t="shared" si="22"/>
        <v>113</v>
      </c>
      <c r="I48" s="112">
        <f t="shared" si="22"/>
        <v>0</v>
      </c>
      <c r="J48" s="124">
        <f t="shared" si="22"/>
        <v>0</v>
      </c>
      <c r="K48" s="123">
        <f t="shared" ref="K48" si="23">SUM(C48:J48)</f>
        <v>277</v>
      </c>
    </row>
    <row r="49" spans="1:11" x14ac:dyDescent="0.2">
      <c r="A49" s="184" t="s">
        <v>107</v>
      </c>
      <c r="B49" s="185" t="s">
        <v>105</v>
      </c>
      <c r="C49" s="186">
        <f>SUM(C17,C33)</f>
        <v>194</v>
      </c>
      <c r="D49" s="186">
        <f t="shared" ref="D49:J49" si="24">SUM(D17,D33)</f>
        <v>257</v>
      </c>
      <c r="E49" s="186">
        <f t="shared" si="24"/>
        <v>0</v>
      </c>
      <c r="F49" s="186">
        <f t="shared" si="24"/>
        <v>0</v>
      </c>
      <c r="G49" s="186">
        <f t="shared" si="24"/>
        <v>78</v>
      </c>
      <c r="H49" s="186">
        <f t="shared" si="24"/>
        <v>285</v>
      </c>
      <c r="I49" s="186">
        <f t="shared" si="24"/>
        <v>0</v>
      </c>
      <c r="J49" s="187">
        <f t="shared" si="24"/>
        <v>0</v>
      </c>
      <c r="K49" s="188">
        <f>SUM(K38:K48)</f>
        <v>814</v>
      </c>
    </row>
    <row r="50" spans="1:11" x14ac:dyDescent="0.2">
      <c r="A50" s="13" t="s">
        <v>158</v>
      </c>
      <c r="B50" s="129" t="s">
        <v>105</v>
      </c>
      <c r="C50" s="9">
        <f t="shared" ref="C50:J50" si="25">SUM(C18,C34)</f>
        <v>99</v>
      </c>
      <c r="D50" s="9">
        <f t="shared" si="25"/>
        <v>142</v>
      </c>
      <c r="E50" s="9">
        <f t="shared" si="25"/>
        <v>0</v>
      </c>
      <c r="F50" s="9">
        <f t="shared" si="25"/>
        <v>0</v>
      </c>
      <c r="G50" s="9">
        <f t="shared" si="25"/>
        <v>45</v>
      </c>
      <c r="H50" s="9">
        <f t="shared" si="25"/>
        <v>133</v>
      </c>
      <c r="I50" s="9">
        <f t="shared" si="25"/>
        <v>0</v>
      </c>
      <c r="J50" s="9">
        <f t="shared" si="25"/>
        <v>0</v>
      </c>
      <c r="K50" s="17">
        <f t="shared" ref="K50:K51" si="26">SUM(C50:J50)</f>
        <v>419</v>
      </c>
    </row>
    <row r="51" spans="1:11" ht="13.5" thickBot="1" x14ac:dyDescent="0.25">
      <c r="A51" s="42" t="s">
        <v>159</v>
      </c>
      <c r="B51" s="130" t="s">
        <v>105</v>
      </c>
      <c r="C51" s="79">
        <f t="shared" ref="C51:J51" si="27">SUM(C19,C35)</f>
        <v>30</v>
      </c>
      <c r="D51" s="79">
        <f t="shared" si="27"/>
        <v>0</v>
      </c>
      <c r="E51" s="79">
        <f t="shared" si="27"/>
        <v>0</v>
      </c>
      <c r="F51" s="79">
        <f t="shared" si="27"/>
        <v>0</v>
      </c>
      <c r="G51" s="79">
        <f t="shared" si="27"/>
        <v>4</v>
      </c>
      <c r="H51" s="79">
        <f t="shared" si="27"/>
        <v>1</v>
      </c>
      <c r="I51" s="79">
        <f t="shared" si="27"/>
        <v>0</v>
      </c>
      <c r="J51" s="79">
        <f t="shared" si="27"/>
        <v>0</v>
      </c>
      <c r="K51" s="18">
        <f t="shared" si="26"/>
        <v>35</v>
      </c>
    </row>
    <row r="53" spans="1:11" x14ac:dyDescent="0.2">
      <c r="A53" s="479" t="s">
        <v>110</v>
      </c>
      <c r="B53" s="479"/>
      <c r="C53" s="479"/>
      <c r="D53" s="479"/>
      <c r="E53" s="479"/>
      <c r="F53" s="479"/>
      <c r="G53" s="479"/>
      <c r="H53" s="479"/>
      <c r="I53" s="479"/>
      <c r="J53" s="479"/>
      <c r="K53" s="479"/>
    </row>
    <row r="54" spans="1:11" x14ac:dyDescent="0.2">
      <c r="A54" s="2" t="s">
        <v>108</v>
      </c>
    </row>
    <row r="55" spans="1:11" x14ac:dyDescent="0.2">
      <c r="A55" s="1" t="s">
        <v>109</v>
      </c>
    </row>
  </sheetData>
  <mergeCells count="12">
    <mergeCell ref="I2:J2"/>
    <mergeCell ref="A1:K1"/>
    <mergeCell ref="C2:D2"/>
    <mergeCell ref="E2:F2"/>
    <mergeCell ref="G2:H2"/>
    <mergeCell ref="A53:K53"/>
    <mergeCell ref="C4:K4"/>
    <mergeCell ref="C5:K5"/>
    <mergeCell ref="C20:K20"/>
    <mergeCell ref="C21:K21"/>
    <mergeCell ref="C36:K36"/>
    <mergeCell ref="C37:K37"/>
  </mergeCells>
  <pageMargins left="0.7" right="0.7" top="0.75" bottom="0.75" header="0.3" footer="0.3"/>
  <pageSetup paperSize="9" scale="77" fitToHeight="0" orientation="portrait" r:id="rId1"/>
  <ignoredErrors>
    <ignoredError sqref="B6:B16 B22:B32 B38:B48" numberStoredAsText="1"/>
    <ignoredError sqref="K17 K33"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1">
    <tabColor theme="9"/>
    <pageSetUpPr fitToPage="1"/>
  </sheetPr>
  <dimension ref="A1:K50"/>
  <sheetViews>
    <sheetView workbookViewId="0">
      <selection activeCell="C45" sqref="C45"/>
    </sheetView>
  </sheetViews>
  <sheetFormatPr defaultColWidth="9.140625" defaultRowHeight="12.75" x14ac:dyDescent="0.2"/>
  <cols>
    <col min="1" max="1" width="47.85546875" style="2" customWidth="1"/>
    <col min="2" max="2" width="6.710937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6384" width="9.140625" style="1"/>
  </cols>
  <sheetData>
    <row r="1" spans="1:11" ht="33.75" customHeight="1" x14ac:dyDescent="0.2">
      <c r="A1" s="480" t="s">
        <v>160</v>
      </c>
      <c r="B1" s="481"/>
      <c r="C1" s="481"/>
      <c r="D1" s="481"/>
      <c r="E1" s="481"/>
      <c r="F1" s="481"/>
      <c r="G1" s="481"/>
      <c r="H1" s="481"/>
      <c r="I1" s="481"/>
      <c r="J1" s="481"/>
      <c r="K1" s="465"/>
    </row>
    <row r="2" spans="1:11" s="4" customFormat="1" ht="38.25" customHeight="1" x14ac:dyDescent="0.2">
      <c r="A2" s="13" t="s">
        <v>71</v>
      </c>
      <c r="B2" s="7"/>
      <c r="C2" s="448" t="s">
        <v>72</v>
      </c>
      <c r="D2" s="448"/>
      <c r="E2" s="448" t="s">
        <v>73</v>
      </c>
      <c r="F2" s="448"/>
      <c r="G2" s="448" t="s">
        <v>74</v>
      </c>
      <c r="H2" s="448"/>
      <c r="I2" s="449" t="s">
        <v>75</v>
      </c>
      <c r="J2" s="450"/>
      <c r="K2" s="43" t="s">
        <v>76</v>
      </c>
    </row>
    <row r="3" spans="1:11" s="4" customFormat="1" ht="13.5" customHeight="1" thickBot="1" x14ac:dyDescent="0.25">
      <c r="A3" s="42"/>
      <c r="B3" s="46"/>
      <c r="C3" s="47" t="s">
        <v>77</v>
      </c>
      <c r="D3" s="47" t="s">
        <v>78</v>
      </c>
      <c r="E3" s="47" t="s">
        <v>77</v>
      </c>
      <c r="F3" s="47" t="s">
        <v>78</v>
      </c>
      <c r="G3" s="47" t="s">
        <v>77</v>
      </c>
      <c r="H3" s="47" t="s">
        <v>78</v>
      </c>
      <c r="I3" s="47" t="s">
        <v>77</v>
      </c>
      <c r="J3" s="47" t="s">
        <v>78</v>
      </c>
      <c r="K3" s="40"/>
    </row>
    <row r="4" spans="1:11" s="5" customFormat="1" x14ac:dyDescent="0.2">
      <c r="A4" s="86" t="s">
        <v>79</v>
      </c>
      <c r="B4" s="45"/>
      <c r="C4" s="457"/>
      <c r="D4" s="458"/>
      <c r="E4" s="458"/>
      <c r="F4" s="458"/>
      <c r="G4" s="458"/>
      <c r="H4" s="458"/>
      <c r="I4" s="458"/>
      <c r="J4" s="458"/>
      <c r="K4" s="459"/>
    </row>
    <row r="5" spans="1:11" s="2" customFormat="1" x14ac:dyDescent="0.2">
      <c r="A5" s="262" t="s">
        <v>80</v>
      </c>
      <c r="B5" s="263" t="s">
        <v>81</v>
      </c>
      <c r="C5" s="454"/>
      <c r="D5" s="455"/>
      <c r="E5" s="455"/>
      <c r="F5" s="455"/>
      <c r="G5" s="455"/>
      <c r="H5" s="455"/>
      <c r="I5" s="455"/>
      <c r="J5" s="455"/>
      <c r="K5" s="456"/>
    </row>
    <row r="6" spans="1:11" x14ac:dyDescent="0.2">
      <c r="A6" s="137" t="s">
        <v>82</v>
      </c>
      <c r="B6" s="264" t="s">
        <v>83</v>
      </c>
      <c r="C6" s="9"/>
      <c r="D6" s="9"/>
      <c r="E6" s="9"/>
      <c r="F6" s="9"/>
      <c r="G6" s="9"/>
      <c r="H6" s="9"/>
      <c r="I6" s="9"/>
      <c r="J6" s="93"/>
      <c r="K6" s="17">
        <f>SUM(C6:J6)</f>
        <v>0</v>
      </c>
    </row>
    <row r="7" spans="1:11" x14ac:dyDescent="0.2">
      <c r="A7" s="137" t="s">
        <v>84</v>
      </c>
      <c r="B7" s="264" t="s">
        <v>85</v>
      </c>
      <c r="C7" s="9"/>
      <c r="D7" s="9"/>
      <c r="E7" s="9"/>
      <c r="F7" s="9"/>
      <c r="G7" s="9"/>
      <c r="H7" s="9"/>
      <c r="I7" s="9"/>
      <c r="J7" s="93"/>
      <c r="K7" s="17">
        <f t="shared" ref="K7:K15" si="0">SUM(C7:J7)</f>
        <v>0</v>
      </c>
    </row>
    <row r="8" spans="1:11" x14ac:dyDescent="0.2">
      <c r="A8" s="137" t="s">
        <v>86</v>
      </c>
      <c r="B8" s="264" t="s">
        <v>87</v>
      </c>
      <c r="C8" s="9"/>
      <c r="D8" s="9"/>
      <c r="E8" s="9"/>
      <c r="F8" s="9"/>
      <c r="G8" s="9"/>
      <c r="H8" s="9"/>
      <c r="I8" s="9"/>
      <c r="J8" s="93"/>
      <c r="K8" s="17">
        <f t="shared" si="0"/>
        <v>0</v>
      </c>
    </row>
    <row r="9" spans="1:11" x14ac:dyDescent="0.2">
      <c r="A9" s="137" t="s">
        <v>88</v>
      </c>
      <c r="B9" s="264" t="s">
        <v>89</v>
      </c>
      <c r="C9" s="9">
        <v>30</v>
      </c>
      <c r="D9" s="9"/>
      <c r="E9" s="9"/>
      <c r="F9" s="9"/>
      <c r="G9" s="9">
        <v>4</v>
      </c>
      <c r="H9" s="9">
        <v>1</v>
      </c>
      <c r="I9" s="9"/>
      <c r="J9" s="93"/>
      <c r="K9" s="17">
        <f t="shared" si="0"/>
        <v>35</v>
      </c>
    </row>
    <row r="10" spans="1:11" x14ac:dyDescent="0.2">
      <c r="A10" s="137" t="s">
        <v>90</v>
      </c>
      <c r="B10" s="264" t="s">
        <v>91</v>
      </c>
      <c r="C10" s="9"/>
      <c r="D10" s="9"/>
      <c r="E10" s="9"/>
      <c r="F10" s="9"/>
      <c r="G10" s="9"/>
      <c r="H10" s="9"/>
      <c r="I10" s="9"/>
      <c r="J10" s="93"/>
      <c r="K10" s="17">
        <f t="shared" si="0"/>
        <v>0</v>
      </c>
    </row>
    <row r="11" spans="1:11" x14ac:dyDescent="0.2">
      <c r="A11" s="137" t="s">
        <v>92</v>
      </c>
      <c r="B11" s="264" t="s">
        <v>93</v>
      </c>
      <c r="C11" s="9"/>
      <c r="D11" s="9"/>
      <c r="E11" s="9"/>
      <c r="F11" s="9"/>
      <c r="G11" s="9"/>
      <c r="H11" s="9"/>
      <c r="I11" s="9"/>
      <c r="J11" s="93"/>
      <c r="K11" s="17">
        <f t="shared" si="0"/>
        <v>0</v>
      </c>
    </row>
    <row r="12" spans="1:11" x14ac:dyDescent="0.2">
      <c r="A12" s="137" t="s">
        <v>94</v>
      </c>
      <c r="B12" s="264" t="s">
        <v>95</v>
      </c>
      <c r="C12" s="9"/>
      <c r="D12" s="9"/>
      <c r="E12" s="9"/>
      <c r="F12" s="9"/>
      <c r="G12" s="9"/>
      <c r="H12" s="9"/>
      <c r="I12" s="9"/>
      <c r="J12" s="93"/>
      <c r="K12" s="17">
        <f t="shared" si="0"/>
        <v>0</v>
      </c>
    </row>
    <row r="13" spans="1:11" x14ac:dyDescent="0.2">
      <c r="A13" s="137" t="s">
        <v>96</v>
      </c>
      <c r="B13" s="264" t="s">
        <v>97</v>
      </c>
      <c r="C13" s="9"/>
      <c r="D13" s="9"/>
      <c r="E13" s="9"/>
      <c r="F13" s="9"/>
      <c r="G13" s="9"/>
      <c r="H13" s="9"/>
      <c r="I13" s="9"/>
      <c r="J13" s="93"/>
      <c r="K13" s="17">
        <f t="shared" si="0"/>
        <v>0</v>
      </c>
    </row>
    <row r="14" spans="1:11" x14ac:dyDescent="0.2">
      <c r="A14" s="137" t="s">
        <v>98</v>
      </c>
      <c r="B14" s="264" t="s">
        <v>99</v>
      </c>
      <c r="C14" s="9"/>
      <c r="D14" s="9"/>
      <c r="E14" s="9"/>
      <c r="F14" s="9"/>
      <c r="G14" s="9"/>
      <c r="H14" s="9"/>
      <c r="I14" s="9"/>
      <c r="J14" s="93"/>
      <c r="K14" s="17">
        <f t="shared" si="0"/>
        <v>0</v>
      </c>
    </row>
    <row r="15" spans="1:11" x14ac:dyDescent="0.2">
      <c r="A15" s="137" t="s">
        <v>100</v>
      </c>
      <c r="B15" s="264" t="s">
        <v>101</v>
      </c>
      <c r="C15" s="9"/>
      <c r="D15" s="9"/>
      <c r="E15" s="9"/>
      <c r="F15" s="9"/>
      <c r="G15" s="9"/>
      <c r="H15" s="9"/>
      <c r="I15" s="9"/>
      <c r="J15" s="93"/>
      <c r="K15" s="17">
        <f t="shared" si="0"/>
        <v>0</v>
      </c>
    </row>
    <row r="16" spans="1:11" x14ac:dyDescent="0.2">
      <c r="A16" s="137" t="s">
        <v>102</v>
      </c>
      <c r="B16" s="264" t="s">
        <v>103</v>
      </c>
      <c r="C16" s="9"/>
      <c r="D16" s="9"/>
      <c r="E16" s="9"/>
      <c r="F16" s="9"/>
      <c r="G16" s="9"/>
      <c r="H16" s="9"/>
      <c r="I16" s="9"/>
      <c r="J16" s="93"/>
      <c r="K16" s="17">
        <f t="shared" ref="K16" si="1">SUM(C16:J16)</f>
        <v>0</v>
      </c>
    </row>
    <row r="17" spans="1:11" x14ac:dyDescent="0.2">
      <c r="A17" s="265" t="s">
        <v>104</v>
      </c>
      <c r="B17" s="266" t="s">
        <v>105</v>
      </c>
      <c r="C17" s="12">
        <f>SUM(C6:C16)</f>
        <v>30</v>
      </c>
      <c r="D17" s="12">
        <f t="shared" ref="D17:J17" si="2">SUM(D6:D16)</f>
        <v>0</v>
      </c>
      <c r="E17" s="12">
        <f t="shared" si="2"/>
        <v>0</v>
      </c>
      <c r="F17" s="12">
        <f t="shared" si="2"/>
        <v>0</v>
      </c>
      <c r="G17" s="12">
        <f t="shared" si="2"/>
        <v>4</v>
      </c>
      <c r="H17" s="12">
        <f t="shared" si="2"/>
        <v>1</v>
      </c>
      <c r="I17" s="12">
        <f t="shared" si="2"/>
        <v>0</v>
      </c>
      <c r="J17" s="12">
        <f t="shared" si="2"/>
        <v>0</v>
      </c>
      <c r="K17" s="132">
        <f>SUM(K6:K16)</f>
        <v>35</v>
      </c>
    </row>
    <row r="18" spans="1:11" s="5" customFormat="1" x14ac:dyDescent="0.2">
      <c r="A18" s="140" t="s">
        <v>106</v>
      </c>
      <c r="B18" s="267"/>
      <c r="C18" s="451"/>
      <c r="D18" s="452"/>
      <c r="E18" s="452"/>
      <c r="F18" s="452"/>
      <c r="G18" s="452"/>
      <c r="H18" s="452"/>
      <c r="I18" s="452"/>
      <c r="J18" s="452"/>
      <c r="K18" s="453"/>
    </row>
    <row r="19" spans="1:11" s="2" customFormat="1" x14ac:dyDescent="0.2">
      <c r="A19" s="262" t="s">
        <v>80</v>
      </c>
      <c r="B19" s="263" t="s">
        <v>81</v>
      </c>
      <c r="C19" s="454"/>
      <c r="D19" s="455"/>
      <c r="E19" s="455"/>
      <c r="F19" s="455"/>
      <c r="G19" s="455"/>
      <c r="H19" s="455"/>
      <c r="I19" s="455"/>
      <c r="J19" s="455"/>
      <c r="K19" s="456"/>
    </row>
    <row r="20" spans="1:11" x14ac:dyDescent="0.2">
      <c r="A20" s="137" t="s">
        <v>82</v>
      </c>
      <c r="B20" s="264" t="s">
        <v>83</v>
      </c>
      <c r="C20" s="9"/>
      <c r="D20" s="9"/>
      <c r="E20" s="9"/>
      <c r="F20" s="9"/>
      <c r="G20" s="9"/>
      <c r="H20" s="9"/>
      <c r="I20" s="9"/>
      <c r="J20" s="93"/>
      <c r="K20" s="17">
        <f>SUM(C20:J20)</f>
        <v>0</v>
      </c>
    </row>
    <row r="21" spans="1:11" x14ac:dyDescent="0.2">
      <c r="A21" s="137" t="s">
        <v>84</v>
      </c>
      <c r="B21" s="264" t="s">
        <v>85</v>
      </c>
      <c r="C21" s="9"/>
      <c r="D21" s="9"/>
      <c r="E21" s="9"/>
      <c r="F21" s="9"/>
      <c r="G21" s="9"/>
      <c r="H21" s="9"/>
      <c r="I21" s="9"/>
      <c r="J21" s="93"/>
      <c r="K21" s="17">
        <f t="shared" ref="K21:K29" si="3">SUM(C21:J21)</f>
        <v>0</v>
      </c>
    </row>
    <row r="22" spans="1:11" x14ac:dyDescent="0.2">
      <c r="A22" s="137" t="s">
        <v>86</v>
      </c>
      <c r="B22" s="264" t="s">
        <v>87</v>
      </c>
      <c r="C22" s="9"/>
      <c r="D22" s="9"/>
      <c r="E22" s="9"/>
      <c r="F22" s="9"/>
      <c r="G22" s="9"/>
      <c r="H22" s="9"/>
      <c r="I22" s="9"/>
      <c r="J22" s="93"/>
      <c r="K22" s="17">
        <f t="shared" si="3"/>
        <v>0</v>
      </c>
    </row>
    <row r="23" spans="1:11" x14ac:dyDescent="0.2">
      <c r="A23" s="137" t="s">
        <v>88</v>
      </c>
      <c r="B23" s="264" t="s">
        <v>89</v>
      </c>
      <c r="C23" s="9"/>
      <c r="D23" s="9"/>
      <c r="E23" s="9"/>
      <c r="F23" s="9"/>
      <c r="G23" s="9"/>
      <c r="H23" s="9"/>
      <c r="I23" s="9"/>
      <c r="J23" s="93"/>
      <c r="K23" s="17">
        <f t="shared" si="3"/>
        <v>0</v>
      </c>
    </row>
    <row r="24" spans="1:11" x14ac:dyDescent="0.2">
      <c r="A24" s="137" t="s">
        <v>90</v>
      </c>
      <c r="B24" s="264" t="s">
        <v>91</v>
      </c>
      <c r="C24" s="9"/>
      <c r="D24" s="9"/>
      <c r="E24" s="9"/>
      <c r="F24" s="9"/>
      <c r="G24" s="9"/>
      <c r="H24" s="9"/>
      <c r="I24" s="9"/>
      <c r="J24" s="93"/>
      <c r="K24" s="17">
        <f t="shared" si="3"/>
        <v>0</v>
      </c>
    </row>
    <row r="25" spans="1:11" x14ac:dyDescent="0.2">
      <c r="A25" s="137" t="s">
        <v>92</v>
      </c>
      <c r="B25" s="264" t="s">
        <v>93</v>
      </c>
      <c r="C25" s="9"/>
      <c r="D25" s="9"/>
      <c r="E25" s="9"/>
      <c r="F25" s="9"/>
      <c r="G25" s="9"/>
      <c r="H25" s="9"/>
      <c r="I25" s="9"/>
      <c r="J25" s="93"/>
      <c r="K25" s="17">
        <f t="shared" si="3"/>
        <v>0</v>
      </c>
    </row>
    <row r="26" spans="1:11" x14ac:dyDescent="0.2">
      <c r="A26" s="137" t="s">
        <v>94</v>
      </c>
      <c r="B26" s="264" t="s">
        <v>95</v>
      </c>
      <c r="C26" s="9"/>
      <c r="D26" s="9"/>
      <c r="E26" s="9"/>
      <c r="F26" s="9"/>
      <c r="G26" s="9"/>
      <c r="H26" s="9"/>
      <c r="I26" s="9"/>
      <c r="J26" s="93"/>
      <c r="K26" s="17">
        <f t="shared" si="3"/>
        <v>0</v>
      </c>
    </row>
    <row r="27" spans="1:11" x14ac:dyDescent="0.2">
      <c r="A27" s="137" t="s">
        <v>96</v>
      </c>
      <c r="B27" s="264" t="s">
        <v>97</v>
      </c>
      <c r="C27" s="9"/>
      <c r="D27" s="9"/>
      <c r="E27" s="9"/>
      <c r="F27" s="9"/>
      <c r="G27" s="9"/>
      <c r="H27" s="9"/>
      <c r="I27" s="9"/>
      <c r="J27" s="93"/>
      <c r="K27" s="17">
        <f t="shared" si="3"/>
        <v>0</v>
      </c>
    </row>
    <row r="28" spans="1:11" x14ac:dyDescent="0.2">
      <c r="A28" s="137" t="s">
        <v>98</v>
      </c>
      <c r="B28" s="264" t="s">
        <v>99</v>
      </c>
      <c r="C28" s="9"/>
      <c r="D28" s="9"/>
      <c r="E28" s="9"/>
      <c r="F28" s="9"/>
      <c r="G28" s="9"/>
      <c r="H28" s="9"/>
      <c r="I28" s="9"/>
      <c r="J28" s="93"/>
      <c r="K28" s="17">
        <f t="shared" si="3"/>
        <v>0</v>
      </c>
    </row>
    <row r="29" spans="1:11" x14ac:dyDescent="0.2">
      <c r="A29" s="137" t="s">
        <v>100</v>
      </c>
      <c r="B29" s="264" t="s">
        <v>101</v>
      </c>
      <c r="C29" s="21"/>
      <c r="D29" s="21"/>
      <c r="E29" s="21"/>
      <c r="F29" s="21"/>
      <c r="G29" s="21"/>
      <c r="H29" s="21"/>
      <c r="I29" s="21"/>
      <c r="J29" s="94"/>
      <c r="K29" s="22">
        <f t="shared" si="3"/>
        <v>0</v>
      </c>
    </row>
    <row r="30" spans="1:11" x14ac:dyDescent="0.2">
      <c r="A30" s="137" t="s">
        <v>102</v>
      </c>
      <c r="B30" s="264" t="s">
        <v>103</v>
      </c>
      <c r="C30" s="21"/>
      <c r="D30" s="21"/>
      <c r="E30" s="21"/>
      <c r="F30" s="21"/>
      <c r="G30" s="21"/>
      <c r="H30" s="21"/>
      <c r="I30" s="21"/>
      <c r="J30" s="94"/>
      <c r="K30" s="22">
        <f t="shared" ref="K30" si="4">SUM(C30:J30)</f>
        <v>0</v>
      </c>
    </row>
    <row r="31" spans="1:11" x14ac:dyDescent="0.2">
      <c r="A31" s="268" t="s">
        <v>104</v>
      </c>
      <c r="B31" s="269" t="s">
        <v>105</v>
      </c>
      <c r="C31" s="12">
        <f>SUM(C20:C30)</f>
        <v>0</v>
      </c>
      <c r="D31" s="12">
        <f t="shared" ref="D31" si="5">SUM(D20:D30)</f>
        <v>0</v>
      </c>
      <c r="E31" s="12">
        <f t="shared" ref="E31" si="6">SUM(E20:E30)</f>
        <v>0</v>
      </c>
      <c r="F31" s="12">
        <f t="shared" ref="F31" si="7">SUM(F20:F30)</f>
        <v>0</v>
      </c>
      <c r="G31" s="12">
        <f t="shared" ref="G31" si="8">SUM(G20:G30)</f>
        <v>0</v>
      </c>
      <c r="H31" s="12">
        <f t="shared" ref="H31" si="9">SUM(H20:H30)</f>
        <v>0</v>
      </c>
      <c r="I31" s="12">
        <f t="shared" ref="I31" si="10">SUM(I20:I30)</f>
        <v>0</v>
      </c>
      <c r="J31" s="12">
        <f t="shared" ref="J31" si="11">SUM(J20:J30)</f>
        <v>0</v>
      </c>
      <c r="K31" s="134">
        <f>SUM(K20:K30)</f>
        <v>0</v>
      </c>
    </row>
    <row r="32" spans="1:11" x14ac:dyDescent="0.2">
      <c r="A32" s="140" t="s">
        <v>71</v>
      </c>
      <c r="B32" s="267"/>
      <c r="C32" s="451"/>
      <c r="D32" s="452"/>
      <c r="E32" s="452"/>
      <c r="F32" s="452"/>
      <c r="G32" s="452"/>
      <c r="H32" s="452"/>
      <c r="I32" s="452"/>
      <c r="J32" s="452"/>
      <c r="K32" s="453"/>
    </row>
    <row r="33" spans="1:11" x14ac:dyDescent="0.2">
      <c r="A33" s="262" t="s">
        <v>80</v>
      </c>
      <c r="B33" s="263" t="s">
        <v>81</v>
      </c>
      <c r="C33" s="454"/>
      <c r="D33" s="455"/>
      <c r="E33" s="455"/>
      <c r="F33" s="455"/>
      <c r="G33" s="455"/>
      <c r="H33" s="455"/>
      <c r="I33" s="455"/>
      <c r="J33" s="455"/>
      <c r="K33" s="456"/>
    </row>
    <row r="34" spans="1:11" x14ac:dyDescent="0.2">
      <c r="A34" s="137" t="s">
        <v>82</v>
      </c>
      <c r="B34" s="264" t="s">
        <v>83</v>
      </c>
      <c r="C34" s="112">
        <f t="shared" ref="C34:C45" si="12">SUM(C6,C20)</f>
        <v>0</v>
      </c>
      <c r="D34" s="112">
        <f t="shared" ref="D34:J34" si="13">SUM(D6,D20)</f>
        <v>0</v>
      </c>
      <c r="E34" s="112">
        <f t="shared" si="13"/>
        <v>0</v>
      </c>
      <c r="F34" s="112">
        <f t="shared" si="13"/>
        <v>0</v>
      </c>
      <c r="G34" s="112">
        <f t="shared" si="13"/>
        <v>0</v>
      </c>
      <c r="H34" s="112">
        <f t="shared" si="13"/>
        <v>0</v>
      </c>
      <c r="I34" s="112">
        <f t="shared" si="13"/>
        <v>0</v>
      </c>
      <c r="J34" s="124">
        <f t="shared" si="13"/>
        <v>0</v>
      </c>
      <c r="K34" s="123">
        <f>SUM(C34:J34)</f>
        <v>0</v>
      </c>
    </row>
    <row r="35" spans="1:11" x14ac:dyDescent="0.2">
      <c r="A35" s="137" t="s">
        <v>84</v>
      </c>
      <c r="B35" s="264" t="s">
        <v>85</v>
      </c>
      <c r="C35" s="112">
        <f t="shared" si="12"/>
        <v>0</v>
      </c>
      <c r="D35" s="112">
        <f t="shared" ref="D35:J44" si="14">SUM(D7,D21)</f>
        <v>0</v>
      </c>
      <c r="E35" s="112">
        <f t="shared" si="14"/>
        <v>0</v>
      </c>
      <c r="F35" s="112">
        <f t="shared" si="14"/>
        <v>0</v>
      </c>
      <c r="G35" s="112">
        <f t="shared" si="14"/>
        <v>0</v>
      </c>
      <c r="H35" s="112">
        <f t="shared" si="14"/>
        <v>0</v>
      </c>
      <c r="I35" s="112">
        <f t="shared" si="14"/>
        <v>0</v>
      </c>
      <c r="J35" s="124">
        <f t="shared" si="14"/>
        <v>0</v>
      </c>
      <c r="K35" s="123">
        <f t="shared" ref="K35:K42" si="15">SUM(C35:J35)</f>
        <v>0</v>
      </c>
    </row>
    <row r="36" spans="1:11" x14ac:dyDescent="0.2">
      <c r="A36" s="137" t="s">
        <v>86</v>
      </c>
      <c r="B36" s="264" t="s">
        <v>87</v>
      </c>
      <c r="C36" s="112">
        <f t="shared" si="12"/>
        <v>0</v>
      </c>
      <c r="D36" s="112">
        <f t="shared" si="14"/>
        <v>0</v>
      </c>
      <c r="E36" s="112">
        <f t="shared" si="14"/>
        <v>0</v>
      </c>
      <c r="F36" s="112">
        <f t="shared" si="14"/>
        <v>0</v>
      </c>
      <c r="G36" s="112">
        <f t="shared" si="14"/>
        <v>0</v>
      </c>
      <c r="H36" s="112">
        <f t="shared" si="14"/>
        <v>0</v>
      </c>
      <c r="I36" s="112">
        <f t="shared" si="14"/>
        <v>0</v>
      </c>
      <c r="J36" s="124">
        <f t="shared" si="14"/>
        <v>0</v>
      </c>
      <c r="K36" s="123">
        <f t="shared" si="15"/>
        <v>0</v>
      </c>
    </row>
    <row r="37" spans="1:11" x14ac:dyDescent="0.2">
      <c r="A37" s="137" t="s">
        <v>88</v>
      </c>
      <c r="B37" s="264" t="s">
        <v>89</v>
      </c>
      <c r="C37" s="112">
        <f t="shared" si="12"/>
        <v>30</v>
      </c>
      <c r="D37" s="112">
        <f t="shared" si="14"/>
        <v>0</v>
      </c>
      <c r="E37" s="112">
        <f t="shared" si="14"/>
        <v>0</v>
      </c>
      <c r="F37" s="112">
        <f t="shared" si="14"/>
        <v>0</v>
      </c>
      <c r="G37" s="112">
        <f t="shared" si="14"/>
        <v>4</v>
      </c>
      <c r="H37" s="112">
        <f t="shared" si="14"/>
        <v>1</v>
      </c>
      <c r="I37" s="112">
        <f t="shared" si="14"/>
        <v>0</v>
      </c>
      <c r="J37" s="124">
        <f t="shared" si="14"/>
        <v>0</v>
      </c>
      <c r="K37" s="123">
        <f t="shared" si="15"/>
        <v>35</v>
      </c>
    </row>
    <row r="38" spans="1:11" x14ac:dyDescent="0.2">
      <c r="A38" s="137" t="s">
        <v>90</v>
      </c>
      <c r="B38" s="264" t="s">
        <v>91</v>
      </c>
      <c r="C38" s="112">
        <f t="shared" si="12"/>
        <v>0</v>
      </c>
      <c r="D38" s="112">
        <f t="shared" si="14"/>
        <v>0</v>
      </c>
      <c r="E38" s="112">
        <f t="shared" si="14"/>
        <v>0</v>
      </c>
      <c r="F38" s="112">
        <f t="shared" si="14"/>
        <v>0</v>
      </c>
      <c r="G38" s="112">
        <f t="shared" si="14"/>
        <v>0</v>
      </c>
      <c r="H38" s="112">
        <f t="shared" si="14"/>
        <v>0</v>
      </c>
      <c r="I38" s="112">
        <f t="shared" si="14"/>
        <v>0</v>
      </c>
      <c r="J38" s="124">
        <f t="shared" si="14"/>
        <v>0</v>
      </c>
      <c r="K38" s="123">
        <f t="shared" si="15"/>
        <v>0</v>
      </c>
    </row>
    <row r="39" spans="1:11" x14ac:dyDescent="0.2">
      <c r="A39" s="137" t="s">
        <v>92</v>
      </c>
      <c r="B39" s="264" t="s">
        <v>93</v>
      </c>
      <c r="C39" s="112">
        <f t="shared" si="12"/>
        <v>0</v>
      </c>
      <c r="D39" s="112">
        <f t="shared" si="14"/>
        <v>0</v>
      </c>
      <c r="E39" s="112">
        <f t="shared" si="14"/>
        <v>0</v>
      </c>
      <c r="F39" s="112">
        <f t="shared" si="14"/>
        <v>0</v>
      </c>
      <c r="G39" s="112">
        <f t="shared" si="14"/>
        <v>0</v>
      </c>
      <c r="H39" s="112">
        <f t="shared" si="14"/>
        <v>0</v>
      </c>
      <c r="I39" s="112">
        <f t="shared" si="14"/>
        <v>0</v>
      </c>
      <c r="J39" s="124">
        <f t="shared" si="14"/>
        <v>0</v>
      </c>
      <c r="K39" s="123">
        <f t="shared" si="15"/>
        <v>0</v>
      </c>
    </row>
    <row r="40" spans="1:11" x14ac:dyDescent="0.2">
      <c r="A40" s="137" t="s">
        <v>94</v>
      </c>
      <c r="B40" s="264" t="s">
        <v>95</v>
      </c>
      <c r="C40" s="112">
        <f t="shared" si="12"/>
        <v>0</v>
      </c>
      <c r="D40" s="112">
        <f t="shared" si="14"/>
        <v>0</v>
      </c>
      <c r="E40" s="112">
        <f t="shared" si="14"/>
        <v>0</v>
      </c>
      <c r="F40" s="112">
        <f t="shared" si="14"/>
        <v>0</v>
      </c>
      <c r="G40" s="112">
        <f t="shared" si="14"/>
        <v>0</v>
      </c>
      <c r="H40" s="112">
        <f t="shared" si="14"/>
        <v>0</v>
      </c>
      <c r="I40" s="112">
        <f t="shared" si="14"/>
        <v>0</v>
      </c>
      <c r="J40" s="124">
        <f t="shared" si="14"/>
        <v>0</v>
      </c>
      <c r="K40" s="123">
        <f t="shared" si="15"/>
        <v>0</v>
      </c>
    </row>
    <row r="41" spans="1:11" x14ac:dyDescent="0.2">
      <c r="A41" s="137" t="s">
        <v>96</v>
      </c>
      <c r="B41" s="264" t="s">
        <v>97</v>
      </c>
      <c r="C41" s="112">
        <f t="shared" si="12"/>
        <v>0</v>
      </c>
      <c r="D41" s="112">
        <f t="shared" si="14"/>
        <v>0</v>
      </c>
      <c r="E41" s="112">
        <f t="shared" si="14"/>
        <v>0</v>
      </c>
      <c r="F41" s="112">
        <f t="shared" si="14"/>
        <v>0</v>
      </c>
      <c r="G41" s="112">
        <f t="shared" si="14"/>
        <v>0</v>
      </c>
      <c r="H41" s="112">
        <f t="shared" si="14"/>
        <v>0</v>
      </c>
      <c r="I41" s="112">
        <f t="shared" si="14"/>
        <v>0</v>
      </c>
      <c r="J41" s="124">
        <f t="shared" si="14"/>
        <v>0</v>
      </c>
      <c r="K41" s="123">
        <f t="shared" si="15"/>
        <v>0</v>
      </c>
    </row>
    <row r="42" spans="1:11" x14ac:dyDescent="0.2">
      <c r="A42" s="137" t="s">
        <v>98</v>
      </c>
      <c r="B42" s="264" t="s">
        <v>99</v>
      </c>
      <c r="C42" s="112">
        <f t="shared" si="12"/>
        <v>0</v>
      </c>
      <c r="D42" s="112">
        <f t="shared" si="14"/>
        <v>0</v>
      </c>
      <c r="E42" s="112">
        <f t="shared" si="14"/>
        <v>0</v>
      </c>
      <c r="F42" s="112">
        <f t="shared" si="14"/>
        <v>0</v>
      </c>
      <c r="G42" s="112">
        <f t="shared" si="14"/>
        <v>0</v>
      </c>
      <c r="H42" s="112">
        <f t="shared" si="14"/>
        <v>0</v>
      </c>
      <c r="I42" s="112">
        <f t="shared" si="14"/>
        <v>0</v>
      </c>
      <c r="J42" s="124">
        <f t="shared" si="14"/>
        <v>0</v>
      </c>
      <c r="K42" s="123">
        <f t="shared" si="15"/>
        <v>0</v>
      </c>
    </row>
    <row r="43" spans="1:11" x14ac:dyDescent="0.2">
      <c r="A43" s="137" t="s">
        <v>100</v>
      </c>
      <c r="B43" s="264" t="s">
        <v>101</v>
      </c>
      <c r="C43" s="112">
        <f t="shared" si="12"/>
        <v>0</v>
      </c>
      <c r="D43" s="112">
        <f t="shared" si="14"/>
        <v>0</v>
      </c>
      <c r="E43" s="112">
        <f t="shared" si="14"/>
        <v>0</v>
      </c>
      <c r="F43" s="112">
        <f t="shared" si="14"/>
        <v>0</v>
      </c>
      <c r="G43" s="112">
        <f t="shared" si="14"/>
        <v>0</v>
      </c>
      <c r="H43" s="112">
        <f t="shared" si="14"/>
        <v>0</v>
      </c>
      <c r="I43" s="112">
        <f t="shared" si="14"/>
        <v>0</v>
      </c>
      <c r="J43" s="124">
        <f t="shared" si="14"/>
        <v>0</v>
      </c>
      <c r="K43" s="123">
        <f t="shared" ref="K43:K44" si="16">SUM(C43:J43)</f>
        <v>0</v>
      </c>
    </row>
    <row r="44" spans="1:11" ht="13.5" thickBot="1" x14ac:dyDescent="0.25">
      <c r="A44" s="137" t="s">
        <v>102</v>
      </c>
      <c r="B44" s="264" t="s">
        <v>103</v>
      </c>
      <c r="C44" s="141">
        <f t="shared" si="12"/>
        <v>0</v>
      </c>
      <c r="D44" s="141">
        <f t="shared" si="14"/>
        <v>0</v>
      </c>
      <c r="E44" s="141">
        <f t="shared" si="14"/>
        <v>0</v>
      </c>
      <c r="F44" s="141">
        <f t="shared" si="14"/>
        <v>0</v>
      </c>
      <c r="G44" s="141">
        <f t="shared" si="14"/>
        <v>0</v>
      </c>
      <c r="H44" s="141">
        <f t="shared" si="14"/>
        <v>0</v>
      </c>
      <c r="I44" s="141">
        <f t="shared" si="14"/>
        <v>0</v>
      </c>
      <c r="J44" s="142">
        <f t="shared" si="14"/>
        <v>0</v>
      </c>
      <c r="K44" s="212">
        <f t="shared" si="16"/>
        <v>0</v>
      </c>
    </row>
    <row r="45" spans="1:11" ht="13.5" thickBot="1" x14ac:dyDescent="0.25">
      <c r="A45" s="82" t="s">
        <v>107</v>
      </c>
      <c r="B45" s="131" t="s">
        <v>105</v>
      </c>
      <c r="C45" s="83">
        <f t="shared" si="12"/>
        <v>30</v>
      </c>
      <c r="D45" s="83">
        <f t="shared" ref="D45:J45" si="17">SUM(D17,D31)</f>
        <v>0</v>
      </c>
      <c r="E45" s="83">
        <f t="shared" si="17"/>
        <v>0</v>
      </c>
      <c r="F45" s="83">
        <f t="shared" si="17"/>
        <v>0</v>
      </c>
      <c r="G45" s="83">
        <f t="shared" si="17"/>
        <v>4</v>
      </c>
      <c r="H45" s="83">
        <f t="shared" si="17"/>
        <v>1</v>
      </c>
      <c r="I45" s="83">
        <f t="shared" si="17"/>
        <v>0</v>
      </c>
      <c r="J45" s="83">
        <f t="shared" si="17"/>
        <v>0</v>
      </c>
      <c r="K45" s="84">
        <f>SUM(K34:K44)</f>
        <v>35</v>
      </c>
    </row>
    <row r="47" spans="1:11" x14ac:dyDescent="0.2">
      <c r="A47" s="479" t="s">
        <v>110</v>
      </c>
      <c r="B47" s="479"/>
      <c r="C47" s="479"/>
      <c r="D47" s="479"/>
      <c r="E47" s="479"/>
      <c r="F47" s="479"/>
      <c r="G47" s="479"/>
      <c r="H47" s="479"/>
      <c r="I47" s="479"/>
      <c r="J47" s="479"/>
      <c r="K47" s="479"/>
    </row>
    <row r="48" spans="1:11" ht="26.25" customHeight="1" x14ac:dyDescent="0.2">
      <c r="A48" s="482" t="s">
        <v>161</v>
      </c>
      <c r="B48" s="482"/>
      <c r="C48" s="482"/>
      <c r="D48" s="482"/>
      <c r="E48" s="482"/>
      <c r="F48" s="482"/>
      <c r="G48" s="482"/>
      <c r="H48" s="482"/>
      <c r="I48" s="482"/>
      <c r="J48" s="482"/>
      <c r="K48" s="482"/>
    </row>
    <row r="49" spans="1:1" x14ac:dyDescent="0.2">
      <c r="A49" s="2" t="s">
        <v>108</v>
      </c>
    </row>
    <row r="50" spans="1:1" x14ac:dyDescent="0.2">
      <c r="A50" s="1" t="s">
        <v>109</v>
      </c>
    </row>
  </sheetData>
  <mergeCells count="13">
    <mergeCell ref="A48:K48"/>
    <mergeCell ref="A1:K1"/>
    <mergeCell ref="C2:D2"/>
    <mergeCell ref="E2:F2"/>
    <mergeCell ref="G2:H2"/>
    <mergeCell ref="I2:J2"/>
    <mergeCell ref="C4:K4"/>
    <mergeCell ref="C5:K5"/>
    <mergeCell ref="C18:K18"/>
    <mergeCell ref="C19:K19"/>
    <mergeCell ref="A47:K47"/>
    <mergeCell ref="C32:K32"/>
    <mergeCell ref="C33:K33"/>
  </mergeCells>
  <pageMargins left="0.7" right="0.7" top="0.75" bottom="0.75" header="0.3" footer="0.3"/>
  <pageSetup paperSize="9" scale="81" fitToHeight="0" orientation="portrait" r:id="rId1"/>
  <ignoredErrors>
    <ignoredError sqref="B6:B16 B20:B30 B34:B4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pageSetUpPr fitToPage="1"/>
  </sheetPr>
  <dimension ref="A1:N18"/>
  <sheetViews>
    <sheetView tabSelected="1" zoomScaleNormal="100" workbookViewId="0">
      <selection activeCell="J22" sqref="J22"/>
    </sheetView>
  </sheetViews>
  <sheetFormatPr defaultRowHeight="15" x14ac:dyDescent="0.25"/>
  <cols>
    <col min="1" max="1" width="22.7109375" style="397" customWidth="1"/>
    <col min="2" max="16384" width="9.140625" style="397"/>
  </cols>
  <sheetData>
    <row r="1" spans="1:14" ht="30" customHeight="1" thickBot="1" x14ac:dyDescent="0.3">
      <c r="A1" s="656" t="s">
        <v>162</v>
      </c>
      <c r="B1" s="657"/>
      <c r="C1" s="657"/>
      <c r="D1" s="657"/>
      <c r="E1" s="657"/>
      <c r="F1" s="657"/>
      <c r="G1" s="657"/>
      <c r="H1" s="657"/>
      <c r="I1" s="657"/>
      <c r="J1" s="657"/>
      <c r="K1" s="657"/>
      <c r="L1" s="657"/>
      <c r="M1" s="657"/>
      <c r="N1" s="657"/>
    </row>
    <row r="2" spans="1:14" ht="15" customHeight="1" x14ac:dyDescent="0.25">
      <c r="A2" s="640" t="s">
        <v>114</v>
      </c>
      <c r="B2" s="658" t="s">
        <v>72</v>
      </c>
      <c r="C2" s="659"/>
      <c r="D2" s="660"/>
      <c r="E2" s="658" t="s">
        <v>73</v>
      </c>
      <c r="F2" s="659"/>
      <c r="G2" s="660"/>
      <c r="H2" s="658" t="s">
        <v>74</v>
      </c>
      <c r="I2" s="659"/>
      <c r="J2" s="660"/>
      <c r="K2" s="658" t="s">
        <v>163</v>
      </c>
      <c r="L2" s="659"/>
      <c r="M2" s="660"/>
      <c r="N2" s="661" t="s">
        <v>76</v>
      </c>
    </row>
    <row r="3" spans="1:14" ht="15" customHeight="1" x14ac:dyDescent="0.25">
      <c r="A3" s="642"/>
      <c r="B3" s="643" t="s">
        <v>77</v>
      </c>
      <c r="C3" s="643" t="s">
        <v>78</v>
      </c>
      <c r="D3" s="643" t="s">
        <v>76</v>
      </c>
      <c r="E3" s="643" t="s">
        <v>77</v>
      </c>
      <c r="F3" s="643" t="s">
        <v>78</v>
      </c>
      <c r="G3" s="643" t="s">
        <v>76</v>
      </c>
      <c r="H3" s="643" t="s">
        <v>77</v>
      </c>
      <c r="I3" s="643" t="s">
        <v>78</v>
      </c>
      <c r="J3" s="643" t="s">
        <v>76</v>
      </c>
      <c r="K3" s="643" t="s">
        <v>77</v>
      </c>
      <c r="L3" s="643" t="s">
        <v>78</v>
      </c>
      <c r="M3" s="643" t="s">
        <v>76</v>
      </c>
      <c r="N3" s="662"/>
    </row>
    <row r="4" spans="1:14" ht="15" customHeight="1" x14ac:dyDescent="0.25">
      <c r="A4" s="644" t="s">
        <v>164</v>
      </c>
      <c r="B4" s="645">
        <v>0.03</v>
      </c>
      <c r="C4" s="645">
        <v>0.08</v>
      </c>
      <c r="D4" s="645">
        <v>0.06</v>
      </c>
      <c r="E4" s="647"/>
      <c r="F4" s="647"/>
      <c r="G4" s="647"/>
      <c r="H4" s="645">
        <v>0</v>
      </c>
      <c r="I4" s="645">
        <v>0.06</v>
      </c>
      <c r="J4" s="645">
        <v>0.05</v>
      </c>
      <c r="K4" s="647"/>
      <c r="L4" s="647"/>
      <c r="M4" s="647"/>
      <c r="N4" s="648">
        <v>0.05</v>
      </c>
    </row>
    <row r="5" spans="1:14" ht="15" customHeight="1" x14ac:dyDescent="0.25">
      <c r="A5" s="644" t="s">
        <v>165</v>
      </c>
      <c r="B5" s="647"/>
      <c r="C5" s="647"/>
      <c r="D5" s="647"/>
      <c r="E5" s="647"/>
      <c r="F5" s="647"/>
      <c r="G5" s="647"/>
      <c r="H5" s="647"/>
      <c r="I5" s="647"/>
      <c r="J5" s="647"/>
      <c r="K5" s="647"/>
      <c r="L5" s="647"/>
      <c r="M5" s="647"/>
      <c r="N5" s="649"/>
    </row>
    <row r="6" spans="1:14" ht="15.75" thickBot="1" x14ac:dyDescent="0.3">
      <c r="A6" s="650" t="s">
        <v>107</v>
      </c>
      <c r="B6" s="651"/>
      <c r="C6" s="651"/>
      <c r="D6" s="651"/>
      <c r="E6" s="651"/>
      <c r="F6" s="651"/>
      <c r="G6" s="651"/>
      <c r="H6" s="651"/>
      <c r="I6" s="651"/>
      <c r="J6" s="651"/>
      <c r="K6" s="651"/>
      <c r="L6" s="651"/>
      <c r="M6" s="651"/>
      <c r="N6" s="652"/>
    </row>
    <row r="7" spans="1:14" x14ac:dyDescent="0.25">
      <c r="A7" s="646"/>
      <c r="B7" s="646"/>
      <c r="C7" s="646"/>
      <c r="D7" s="646"/>
      <c r="E7" s="646"/>
      <c r="F7" s="646"/>
      <c r="G7" s="646"/>
      <c r="H7" s="646"/>
      <c r="I7" s="646"/>
      <c r="J7" s="646"/>
      <c r="K7" s="646"/>
      <c r="L7" s="646"/>
      <c r="M7" s="646"/>
      <c r="N7" s="646"/>
    </row>
    <row r="8" spans="1:14" x14ac:dyDescent="0.25">
      <c r="A8" s="663" t="s">
        <v>166</v>
      </c>
      <c r="B8" s="663"/>
      <c r="C8" s="663"/>
      <c r="D8" s="663"/>
      <c r="E8" s="663"/>
      <c r="F8" s="663"/>
      <c r="G8" s="663"/>
      <c r="H8" s="663"/>
      <c r="I8" s="663"/>
      <c r="J8" s="663"/>
      <c r="K8" s="663"/>
      <c r="L8" s="663"/>
      <c r="M8" s="663"/>
      <c r="N8" s="663"/>
    </row>
    <row r="9" spans="1:14" x14ac:dyDescent="0.25">
      <c r="A9" s="559" t="s">
        <v>167</v>
      </c>
      <c r="B9" s="559"/>
      <c r="C9" s="559"/>
      <c r="D9" s="559"/>
      <c r="E9" s="559"/>
      <c r="F9" s="559"/>
      <c r="G9" s="559"/>
      <c r="H9" s="559"/>
      <c r="I9" s="559"/>
      <c r="J9" s="559"/>
      <c r="K9" s="559"/>
      <c r="L9" s="559"/>
      <c r="M9" s="559"/>
      <c r="N9" s="559"/>
    </row>
    <row r="10" spans="1:14" x14ac:dyDescent="0.25">
      <c r="A10" s="663" t="s">
        <v>168</v>
      </c>
      <c r="B10" s="663"/>
      <c r="C10" s="663"/>
      <c r="D10" s="663"/>
      <c r="E10" s="663"/>
      <c r="F10" s="663"/>
      <c r="G10" s="663"/>
      <c r="H10" s="663"/>
      <c r="I10" s="663"/>
      <c r="J10" s="663"/>
      <c r="K10" s="663"/>
      <c r="L10" s="663"/>
      <c r="M10" s="663"/>
      <c r="N10" s="663"/>
    </row>
    <row r="11" spans="1:14" x14ac:dyDescent="0.25">
      <c r="A11" s="654" t="s">
        <v>108</v>
      </c>
      <c r="B11" s="653"/>
      <c r="C11" s="653"/>
      <c r="D11" s="653"/>
      <c r="E11" s="653"/>
      <c r="F11" s="653"/>
      <c r="G11" s="653"/>
      <c r="H11" s="653"/>
      <c r="I11" s="653"/>
      <c r="J11" s="653"/>
      <c r="K11" s="653"/>
      <c r="L11" s="653"/>
      <c r="M11" s="653"/>
      <c r="N11" s="653"/>
    </row>
    <row r="12" spans="1:14" x14ac:dyDescent="0.25">
      <c r="A12" s="655" t="s">
        <v>109</v>
      </c>
      <c r="B12" s="653"/>
      <c r="C12" s="653"/>
      <c r="D12" s="653"/>
      <c r="E12" s="653"/>
      <c r="F12" s="653"/>
      <c r="G12" s="653"/>
      <c r="H12" s="653"/>
      <c r="I12" s="653"/>
      <c r="J12" s="653"/>
      <c r="K12" s="653"/>
      <c r="L12" s="653"/>
      <c r="M12" s="653"/>
      <c r="N12" s="653"/>
    </row>
    <row r="13" spans="1:14" x14ac:dyDescent="0.25">
      <c r="A13" s="663" t="s">
        <v>169</v>
      </c>
      <c r="B13" s="663"/>
      <c r="C13" s="663"/>
      <c r="D13" s="663"/>
      <c r="E13" s="663"/>
      <c r="F13" s="663"/>
      <c r="G13" s="663"/>
      <c r="H13" s="663"/>
      <c r="I13" s="663"/>
      <c r="J13" s="663"/>
      <c r="K13" s="663"/>
      <c r="L13" s="663"/>
      <c r="M13" s="663"/>
      <c r="N13" s="663"/>
    </row>
    <row r="14" spans="1:14" x14ac:dyDescent="0.25">
      <c r="A14" s="653"/>
      <c r="B14" s="653"/>
      <c r="C14" s="653"/>
      <c r="D14" s="653"/>
      <c r="E14" s="653"/>
      <c r="F14" s="653"/>
      <c r="G14" s="653"/>
      <c r="H14" s="653"/>
      <c r="I14" s="653"/>
      <c r="J14" s="653"/>
      <c r="K14" s="653"/>
      <c r="L14" s="653"/>
      <c r="M14" s="653"/>
      <c r="N14" s="653"/>
    </row>
    <row r="15" spans="1:14" x14ac:dyDescent="0.25">
      <c r="A15" s="641" t="s">
        <v>170</v>
      </c>
      <c r="B15" s="655"/>
      <c r="C15" s="655"/>
      <c r="D15" s="655"/>
      <c r="E15" s="655"/>
      <c r="F15" s="655"/>
      <c r="G15" s="655"/>
      <c r="H15" s="655"/>
      <c r="I15" s="655"/>
      <c r="J15" s="655"/>
      <c r="K15" s="655"/>
      <c r="L15" s="655"/>
      <c r="M15" s="655"/>
      <c r="N15" s="655"/>
    </row>
    <row r="16" spans="1:14" ht="30" customHeight="1" x14ac:dyDescent="0.25">
      <c r="A16" s="472" t="s">
        <v>171</v>
      </c>
      <c r="B16" s="472"/>
      <c r="C16" s="472"/>
      <c r="D16" s="472"/>
      <c r="E16" s="472"/>
      <c r="F16" s="472"/>
      <c r="G16" s="472"/>
      <c r="H16" s="472"/>
      <c r="I16" s="472"/>
      <c r="J16" s="472"/>
      <c r="K16" s="472"/>
      <c r="L16" s="472"/>
      <c r="M16" s="472"/>
      <c r="N16" s="472"/>
    </row>
    <row r="18" spans="1:14" ht="28.5" customHeight="1" x14ac:dyDescent="0.25">
      <c r="A18" s="483" t="s">
        <v>172</v>
      </c>
      <c r="B18" s="483"/>
      <c r="C18" s="483"/>
      <c r="D18" s="483"/>
      <c r="E18" s="483"/>
      <c r="F18" s="483"/>
      <c r="G18" s="483"/>
      <c r="H18" s="483"/>
      <c r="I18" s="483"/>
      <c r="J18" s="483"/>
      <c r="K18" s="483"/>
      <c r="L18" s="483"/>
      <c r="M18" s="483"/>
      <c r="N18" s="483"/>
    </row>
  </sheetData>
  <mergeCells count="12">
    <mergeCell ref="A18:N18"/>
    <mergeCell ref="A1:N1"/>
    <mergeCell ref="A16:N16"/>
    <mergeCell ref="B2:D2"/>
    <mergeCell ref="E2:G2"/>
    <mergeCell ref="H2:J2"/>
    <mergeCell ref="K2:M2"/>
    <mergeCell ref="N2:N3"/>
    <mergeCell ref="A10:N10"/>
    <mergeCell ref="A8:N8"/>
    <mergeCell ref="A9:N9"/>
    <mergeCell ref="A13:N13"/>
  </mergeCells>
  <pageMargins left="0.7" right="0.7" top="0.78740157499999996" bottom="0.78740157499999996" header="0.3" footer="0.3"/>
  <pageSetup paperSize="9" scale="9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25">
    <tabColor theme="6"/>
    <pageSetUpPr fitToPage="1"/>
  </sheetPr>
  <dimension ref="A1:C25"/>
  <sheetViews>
    <sheetView topLeftCell="A2" zoomScaleNormal="100" workbookViewId="0">
      <selection activeCell="E10" sqref="E10"/>
    </sheetView>
  </sheetViews>
  <sheetFormatPr defaultColWidth="9.140625" defaultRowHeight="12.75" x14ac:dyDescent="0.2"/>
  <cols>
    <col min="1" max="1" width="54.85546875" style="2" customWidth="1"/>
    <col min="2" max="2" width="13.42578125" style="2" customWidth="1"/>
    <col min="3" max="3" width="22.42578125" style="2" customWidth="1"/>
    <col min="4" max="5" width="9.140625" style="2"/>
    <col min="6" max="6" width="11.42578125" style="2" bestFit="1" customWidth="1"/>
    <col min="7" max="7" width="9.140625" style="2"/>
    <col min="8" max="8" width="11.42578125" style="2" bestFit="1" customWidth="1"/>
    <col min="9" max="16384" width="9.140625" style="2"/>
  </cols>
  <sheetData>
    <row r="1" spans="1:3" ht="39.950000000000003" customHeight="1" x14ac:dyDescent="0.2">
      <c r="A1" s="484" t="s">
        <v>173</v>
      </c>
      <c r="B1" s="485"/>
      <c r="C1" s="486"/>
    </row>
    <row r="2" spans="1:3" ht="39.950000000000003" customHeight="1" x14ac:dyDescent="0.2">
      <c r="A2" s="13" t="s">
        <v>114</v>
      </c>
      <c r="B2" s="7"/>
      <c r="C2" s="41"/>
    </row>
    <row r="3" spans="1:3" ht="15" customHeight="1" x14ac:dyDescent="0.2">
      <c r="A3" s="14" t="s">
        <v>174</v>
      </c>
      <c r="B3" s="173" t="s">
        <v>175</v>
      </c>
      <c r="C3" s="152" t="s">
        <v>176</v>
      </c>
    </row>
    <row r="4" spans="1:3" ht="15" customHeight="1" x14ac:dyDescent="0.2">
      <c r="A4" s="16" t="s">
        <v>177</v>
      </c>
      <c r="B4" s="7"/>
      <c r="C4" s="41"/>
    </row>
    <row r="5" spans="1:3" ht="30" customHeight="1" x14ac:dyDescent="0.2">
      <c r="A5" s="16" t="s">
        <v>178</v>
      </c>
      <c r="B5" s="7"/>
      <c r="C5" s="41"/>
    </row>
    <row r="6" spans="1:3" ht="30" customHeight="1" x14ac:dyDescent="0.2">
      <c r="A6" s="16" t="s">
        <v>179</v>
      </c>
      <c r="B6" s="7"/>
      <c r="C6" s="41"/>
    </row>
    <row r="7" spans="1:3" ht="15" customHeight="1" x14ac:dyDescent="0.2">
      <c r="A7" s="16" t="s">
        <v>180</v>
      </c>
      <c r="B7" s="7">
        <v>1</v>
      </c>
      <c r="C7" s="41">
        <v>28380</v>
      </c>
    </row>
    <row r="8" spans="1:3" ht="15" customHeight="1" x14ac:dyDescent="0.2">
      <c r="A8" s="16" t="s">
        <v>181</v>
      </c>
      <c r="B8" s="7"/>
      <c r="C8" s="41"/>
    </row>
    <row r="9" spans="1:3" ht="15" customHeight="1" x14ac:dyDescent="0.2">
      <c r="A9" s="16" t="s">
        <v>182</v>
      </c>
      <c r="B9" s="7"/>
      <c r="C9" s="41"/>
    </row>
    <row r="10" spans="1:3" ht="15" customHeight="1" x14ac:dyDescent="0.2">
      <c r="A10" s="163" t="s">
        <v>183</v>
      </c>
      <c r="B10" s="44">
        <v>77</v>
      </c>
      <c r="C10" s="174">
        <v>3841</v>
      </c>
    </row>
    <row r="11" spans="1:3" ht="15" customHeight="1" x14ac:dyDescent="0.2">
      <c r="A11" s="16" t="s">
        <v>184</v>
      </c>
      <c r="B11" s="7"/>
      <c r="C11" s="41"/>
    </row>
    <row r="12" spans="1:3" ht="15" customHeight="1" x14ac:dyDescent="0.2">
      <c r="A12" s="16" t="s">
        <v>185</v>
      </c>
      <c r="B12" s="7"/>
      <c r="C12" s="41"/>
    </row>
    <row r="13" spans="1:3" ht="15" customHeight="1" x14ac:dyDescent="0.2">
      <c r="A13" s="16" t="s">
        <v>186</v>
      </c>
      <c r="B13" s="7"/>
      <c r="C13" s="41"/>
    </row>
    <row r="14" spans="1:3" ht="15" customHeight="1" x14ac:dyDescent="0.2">
      <c r="A14" s="16" t="s">
        <v>187</v>
      </c>
      <c r="B14" s="7"/>
      <c r="C14" s="41"/>
    </row>
    <row r="15" spans="1:3" ht="15" customHeight="1" thickBot="1" x14ac:dyDescent="0.25">
      <c r="A15" s="23" t="s">
        <v>188</v>
      </c>
      <c r="B15" s="24">
        <f>SUM(B4:B9,B11:B14)</f>
        <v>1</v>
      </c>
      <c r="C15" s="189">
        <f>((C4*B4)+(C5*B5)+(C6*B6)+(C7*B7)+(C8*B8)+(C9*B9)+(C11*B11)+(C12*B12)+(C13*B13)+(C14*B14))/B15</f>
        <v>28380</v>
      </c>
    </row>
    <row r="16" spans="1:3" ht="15" customHeight="1" x14ac:dyDescent="0.2">
      <c r="A16" s="1"/>
      <c r="B16" s="1"/>
      <c r="C16" s="1"/>
    </row>
    <row r="17" spans="1:3" ht="15" customHeight="1" x14ac:dyDescent="0.2">
      <c r="A17" s="104" t="s">
        <v>189</v>
      </c>
      <c r="B17" s="1"/>
      <c r="C17" s="1"/>
    </row>
    <row r="18" spans="1:3" ht="39" customHeight="1" x14ac:dyDescent="0.2">
      <c r="A18" s="487" t="s">
        <v>190</v>
      </c>
      <c r="B18" s="487"/>
      <c r="C18" s="487"/>
    </row>
    <row r="19" spans="1:3" ht="30" customHeight="1" x14ac:dyDescent="0.2">
      <c r="A19" s="487" t="s">
        <v>191</v>
      </c>
      <c r="B19" s="487"/>
      <c r="C19" s="487"/>
    </row>
    <row r="20" spans="1:3" ht="38.25" customHeight="1" x14ac:dyDescent="0.2">
      <c r="A20" s="482" t="s">
        <v>192</v>
      </c>
      <c r="B20" s="482"/>
      <c r="C20" s="482"/>
    </row>
    <row r="21" spans="1:3" ht="15" customHeight="1" x14ac:dyDescent="0.2"/>
    <row r="22" spans="1:3" ht="15" customHeight="1" x14ac:dyDescent="0.2"/>
    <row r="23" spans="1:3" ht="15" customHeight="1" x14ac:dyDescent="0.2"/>
    <row r="24" spans="1:3" ht="15" customHeight="1" x14ac:dyDescent="0.2"/>
    <row r="25" spans="1:3" ht="15" customHeight="1" x14ac:dyDescent="0.2"/>
  </sheetData>
  <mergeCells count="4">
    <mergeCell ref="A1:C1"/>
    <mergeCell ref="A18:C18"/>
    <mergeCell ref="A20:C20"/>
    <mergeCell ref="A19:C19"/>
  </mergeCells>
  <pageMargins left="0.7" right="0.7" top="0.75" bottom="0.75" header="0.3" footer="0.3"/>
  <pageSetup paperSize="9" scale="96"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14">
    <tabColor theme="9"/>
    <pageSetUpPr fitToPage="1"/>
  </sheetPr>
  <dimension ref="A1:K54"/>
  <sheetViews>
    <sheetView topLeftCell="A25" zoomScaleNormal="100" workbookViewId="0">
      <selection activeCell="R40" sqref="R40"/>
    </sheetView>
  </sheetViews>
  <sheetFormatPr defaultColWidth="9.140625" defaultRowHeight="12.75" x14ac:dyDescent="0.2"/>
  <cols>
    <col min="1" max="1" width="47.85546875" style="2" customWidth="1"/>
    <col min="2" max="2" width="6.710937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6384" width="9.140625" style="1"/>
  </cols>
  <sheetData>
    <row r="1" spans="1:11" ht="42.75" customHeight="1" x14ac:dyDescent="0.2">
      <c r="A1" s="460" t="s">
        <v>193</v>
      </c>
      <c r="B1" s="433"/>
      <c r="C1" s="433"/>
      <c r="D1" s="433"/>
      <c r="E1" s="433"/>
      <c r="F1" s="433"/>
      <c r="G1" s="433"/>
      <c r="H1" s="433"/>
      <c r="I1" s="433"/>
      <c r="J1" s="434"/>
      <c r="K1" s="435"/>
    </row>
    <row r="2" spans="1:11" s="4" customFormat="1" ht="38.25" customHeight="1" x14ac:dyDescent="0.2">
      <c r="A2" s="491" t="s">
        <v>71</v>
      </c>
      <c r="B2" s="48"/>
      <c r="C2" s="490" t="s">
        <v>72</v>
      </c>
      <c r="D2" s="490"/>
      <c r="E2" s="490" t="s">
        <v>73</v>
      </c>
      <c r="F2" s="490"/>
      <c r="G2" s="490" t="s">
        <v>74</v>
      </c>
      <c r="H2" s="490"/>
      <c r="I2" s="488" t="s">
        <v>75</v>
      </c>
      <c r="J2" s="489"/>
      <c r="K2" s="49" t="s">
        <v>76</v>
      </c>
    </row>
    <row r="3" spans="1:11" s="4" customFormat="1" ht="15.75" customHeight="1" thickBot="1" x14ac:dyDescent="0.25">
      <c r="A3" s="492"/>
      <c r="B3" s="46"/>
      <c r="C3" s="47" t="s">
        <v>77</v>
      </c>
      <c r="D3" s="47" t="s">
        <v>78</v>
      </c>
      <c r="E3" s="47" t="s">
        <v>77</v>
      </c>
      <c r="F3" s="47" t="s">
        <v>78</v>
      </c>
      <c r="G3" s="47" t="s">
        <v>77</v>
      </c>
      <c r="H3" s="47" t="s">
        <v>78</v>
      </c>
      <c r="I3" s="47" t="s">
        <v>77</v>
      </c>
      <c r="J3" s="47" t="s">
        <v>78</v>
      </c>
      <c r="K3" s="40"/>
    </row>
    <row r="4" spans="1:11" s="4" customFormat="1" x14ac:dyDescent="0.2">
      <c r="A4" s="135" t="s">
        <v>79</v>
      </c>
      <c r="B4" s="136"/>
      <c r="C4" s="457"/>
      <c r="D4" s="458"/>
      <c r="E4" s="458"/>
      <c r="F4" s="458"/>
      <c r="G4" s="458"/>
      <c r="H4" s="458"/>
      <c r="I4" s="458"/>
      <c r="J4" s="458"/>
      <c r="K4" s="459"/>
    </row>
    <row r="5" spans="1:11" s="4" customFormat="1" x14ac:dyDescent="0.2">
      <c r="A5" s="262" t="s">
        <v>80</v>
      </c>
      <c r="B5" s="263" t="s">
        <v>81</v>
      </c>
      <c r="C5" s="493"/>
      <c r="D5" s="494"/>
      <c r="E5" s="494"/>
      <c r="F5" s="494"/>
      <c r="G5" s="494"/>
      <c r="H5" s="494"/>
      <c r="I5" s="494"/>
      <c r="J5" s="494"/>
      <c r="K5" s="495"/>
    </row>
    <row r="6" spans="1:11" s="4" customFormat="1" x14ac:dyDescent="0.2">
      <c r="A6" s="137" t="s">
        <v>82</v>
      </c>
      <c r="B6" s="264" t="s">
        <v>83</v>
      </c>
      <c r="C6" s="9"/>
      <c r="D6" s="9"/>
      <c r="E6" s="9"/>
      <c r="F6" s="9"/>
      <c r="G6" s="9"/>
      <c r="H6" s="9"/>
      <c r="I6" s="9"/>
      <c r="J6" s="93"/>
      <c r="K6" s="17">
        <f>SUM(C6:J6)</f>
        <v>0</v>
      </c>
    </row>
    <row r="7" spans="1:11" s="4" customFormat="1" x14ac:dyDescent="0.2">
      <c r="A7" s="137" t="s">
        <v>84</v>
      </c>
      <c r="B7" s="264" t="s">
        <v>85</v>
      </c>
      <c r="C7" s="9"/>
      <c r="D7" s="9"/>
      <c r="E7" s="9"/>
      <c r="F7" s="9"/>
      <c r="G7" s="9"/>
      <c r="H7" s="9"/>
      <c r="I7" s="9"/>
      <c r="J7" s="93"/>
      <c r="K7" s="17">
        <f t="shared" ref="K7:K19" si="0">SUM(C7:J7)</f>
        <v>0</v>
      </c>
    </row>
    <row r="8" spans="1:11" s="4" customFormat="1" x14ac:dyDescent="0.2">
      <c r="A8" s="137" t="s">
        <v>86</v>
      </c>
      <c r="B8" s="264" t="s">
        <v>87</v>
      </c>
      <c r="C8" s="9"/>
      <c r="D8" s="9"/>
      <c r="E8" s="9"/>
      <c r="F8" s="9"/>
      <c r="G8" s="9"/>
      <c r="H8" s="9"/>
      <c r="I8" s="9"/>
      <c r="J8" s="93"/>
      <c r="K8" s="17">
        <f t="shared" si="0"/>
        <v>0</v>
      </c>
    </row>
    <row r="9" spans="1:11" s="4" customFormat="1" x14ac:dyDescent="0.2">
      <c r="A9" s="137" t="s">
        <v>88</v>
      </c>
      <c r="B9" s="264" t="s">
        <v>89</v>
      </c>
      <c r="C9" s="9">
        <v>41</v>
      </c>
      <c r="D9" s="9">
        <v>7</v>
      </c>
      <c r="E9" s="9"/>
      <c r="F9" s="9"/>
      <c r="G9" s="9">
        <v>7</v>
      </c>
      <c r="H9" s="9">
        <v>26</v>
      </c>
      <c r="I9" s="9"/>
      <c r="J9" s="93"/>
      <c r="K9" s="17">
        <f t="shared" si="0"/>
        <v>81</v>
      </c>
    </row>
    <row r="10" spans="1:11" s="4" customFormat="1" x14ac:dyDescent="0.2">
      <c r="A10" s="137" t="s">
        <v>90</v>
      </c>
      <c r="B10" s="264" t="s">
        <v>91</v>
      </c>
      <c r="C10" s="9">
        <v>14</v>
      </c>
      <c r="D10" s="9">
        <v>17</v>
      </c>
      <c r="E10" s="9"/>
      <c r="F10" s="9"/>
      <c r="G10" s="9">
        <v>10</v>
      </c>
      <c r="H10" s="9">
        <v>31</v>
      </c>
      <c r="I10" s="9"/>
      <c r="J10" s="93"/>
      <c r="K10" s="17">
        <f t="shared" si="0"/>
        <v>72</v>
      </c>
    </row>
    <row r="11" spans="1:11" s="4" customFormat="1" x14ac:dyDescent="0.2">
      <c r="A11" s="137" t="s">
        <v>92</v>
      </c>
      <c r="B11" s="264" t="s">
        <v>93</v>
      </c>
      <c r="C11" s="9"/>
      <c r="D11" s="9"/>
      <c r="E11" s="9"/>
      <c r="F11" s="9"/>
      <c r="G11" s="9"/>
      <c r="H11" s="9"/>
      <c r="I11" s="9"/>
      <c r="J11" s="93"/>
      <c r="K11" s="17">
        <f t="shared" si="0"/>
        <v>0</v>
      </c>
    </row>
    <row r="12" spans="1:11" s="4" customFormat="1" x14ac:dyDescent="0.2">
      <c r="A12" s="137" t="s">
        <v>94</v>
      </c>
      <c r="B12" s="264" t="s">
        <v>95</v>
      </c>
      <c r="C12" s="9"/>
      <c r="D12" s="9"/>
      <c r="E12" s="9"/>
      <c r="F12" s="9"/>
      <c r="G12" s="9"/>
      <c r="H12" s="9"/>
      <c r="I12" s="9"/>
      <c r="J12" s="93"/>
      <c r="K12" s="17">
        <f t="shared" si="0"/>
        <v>0</v>
      </c>
    </row>
    <row r="13" spans="1:11" s="4" customFormat="1" x14ac:dyDescent="0.2">
      <c r="A13" s="137" t="s">
        <v>96</v>
      </c>
      <c r="B13" s="264" t="s">
        <v>97</v>
      </c>
      <c r="C13" s="9"/>
      <c r="D13" s="9"/>
      <c r="E13" s="9"/>
      <c r="F13" s="9"/>
      <c r="G13" s="9"/>
      <c r="H13" s="9"/>
      <c r="I13" s="9"/>
      <c r="J13" s="93"/>
      <c r="K13" s="17">
        <f t="shared" si="0"/>
        <v>0</v>
      </c>
    </row>
    <row r="14" spans="1:11" s="4" customFormat="1" x14ac:dyDescent="0.2">
      <c r="A14" s="137" t="s">
        <v>98</v>
      </c>
      <c r="B14" s="264" t="s">
        <v>99</v>
      </c>
      <c r="C14" s="9"/>
      <c r="D14" s="9"/>
      <c r="E14" s="9"/>
      <c r="F14" s="9"/>
      <c r="G14" s="9"/>
      <c r="H14" s="9"/>
      <c r="I14" s="9"/>
      <c r="J14" s="93"/>
      <c r="K14" s="17">
        <f t="shared" si="0"/>
        <v>0</v>
      </c>
    </row>
    <row r="15" spans="1:11" s="4" customFormat="1" x14ac:dyDescent="0.2">
      <c r="A15" s="137" t="s">
        <v>100</v>
      </c>
      <c r="B15" s="264" t="s">
        <v>101</v>
      </c>
      <c r="C15" s="9"/>
      <c r="D15" s="9"/>
      <c r="E15" s="9"/>
      <c r="F15" s="9"/>
      <c r="G15" s="9"/>
      <c r="H15" s="9"/>
      <c r="I15" s="9"/>
      <c r="J15" s="93"/>
      <c r="K15" s="17">
        <f t="shared" si="0"/>
        <v>0</v>
      </c>
    </row>
    <row r="16" spans="1:11" s="4" customFormat="1" x14ac:dyDescent="0.2">
      <c r="A16" s="137" t="s">
        <v>102</v>
      </c>
      <c r="B16" s="264" t="s">
        <v>103</v>
      </c>
      <c r="C16" s="9">
        <v>9</v>
      </c>
      <c r="D16" s="9">
        <v>9</v>
      </c>
      <c r="E16" s="9"/>
      <c r="F16" s="9"/>
      <c r="G16" s="9">
        <v>5</v>
      </c>
      <c r="H16" s="9">
        <v>22</v>
      </c>
      <c r="I16" s="9"/>
      <c r="J16" s="93"/>
      <c r="K16" s="17">
        <f t="shared" si="0"/>
        <v>45</v>
      </c>
    </row>
    <row r="17" spans="1:11" s="4" customFormat="1" x14ac:dyDescent="0.2">
      <c r="A17" s="265" t="s">
        <v>104</v>
      </c>
      <c r="B17" s="266" t="s">
        <v>105</v>
      </c>
      <c r="C17" s="12">
        <f>SUM(C6:C16)</f>
        <v>64</v>
      </c>
      <c r="D17" s="12">
        <f t="shared" ref="D17:J17" si="1">SUM(D6:D16)</f>
        <v>33</v>
      </c>
      <c r="E17" s="12">
        <f t="shared" si="1"/>
        <v>0</v>
      </c>
      <c r="F17" s="12">
        <f t="shared" si="1"/>
        <v>0</v>
      </c>
      <c r="G17" s="12">
        <f t="shared" si="1"/>
        <v>22</v>
      </c>
      <c r="H17" s="12">
        <f t="shared" si="1"/>
        <v>79</v>
      </c>
      <c r="I17" s="12">
        <f t="shared" si="1"/>
        <v>0</v>
      </c>
      <c r="J17" s="12">
        <f t="shared" si="1"/>
        <v>0</v>
      </c>
      <c r="K17" s="17">
        <f>SUM(K6:K16)</f>
        <v>198</v>
      </c>
    </row>
    <row r="18" spans="1:11" s="4" customFormat="1" ht="15" customHeight="1" x14ac:dyDescent="0.2">
      <c r="A18" s="137" t="s">
        <v>154</v>
      </c>
      <c r="B18" s="275" t="s">
        <v>105</v>
      </c>
      <c r="C18" s="100">
        <v>28</v>
      </c>
      <c r="D18" s="100">
        <v>13</v>
      </c>
      <c r="E18" s="100"/>
      <c r="F18" s="100"/>
      <c r="G18" s="100">
        <v>12</v>
      </c>
      <c r="H18" s="100">
        <v>41</v>
      </c>
      <c r="I18" s="100"/>
      <c r="J18" s="100"/>
      <c r="K18" s="19">
        <f t="shared" si="0"/>
        <v>94</v>
      </c>
    </row>
    <row r="19" spans="1:11" s="4" customFormat="1" ht="15" customHeight="1" x14ac:dyDescent="0.2">
      <c r="A19" s="137" t="s">
        <v>155</v>
      </c>
      <c r="B19" s="275" t="s">
        <v>105</v>
      </c>
      <c r="C19" s="100">
        <v>35</v>
      </c>
      <c r="D19" s="100">
        <v>3</v>
      </c>
      <c r="E19" s="100"/>
      <c r="F19" s="100"/>
      <c r="G19" s="100">
        <v>3</v>
      </c>
      <c r="H19" s="100"/>
      <c r="I19" s="100"/>
      <c r="J19" s="100"/>
      <c r="K19" s="19">
        <f t="shared" si="0"/>
        <v>41</v>
      </c>
    </row>
    <row r="20" spans="1:11" s="4" customFormat="1" x14ac:dyDescent="0.2">
      <c r="A20" s="206" t="s">
        <v>106</v>
      </c>
      <c r="B20" s="276"/>
      <c r="C20" s="451"/>
      <c r="D20" s="452"/>
      <c r="E20" s="452"/>
      <c r="F20" s="452"/>
      <c r="G20" s="452"/>
      <c r="H20" s="452"/>
      <c r="I20" s="452"/>
      <c r="J20" s="452"/>
      <c r="K20" s="453"/>
    </row>
    <row r="21" spans="1:11" s="2" customFormat="1" x14ac:dyDescent="0.2">
      <c r="A21" s="262" t="s">
        <v>80</v>
      </c>
      <c r="B21" s="263" t="s">
        <v>81</v>
      </c>
      <c r="C21" s="87"/>
      <c r="D21" s="88"/>
      <c r="E21" s="88"/>
      <c r="F21" s="88"/>
      <c r="G21" s="88"/>
      <c r="H21" s="88"/>
      <c r="I21" s="88"/>
      <c r="J21" s="88"/>
      <c r="K21" s="89"/>
    </row>
    <row r="22" spans="1:11" ht="15" customHeight="1" x14ac:dyDescent="0.2">
      <c r="A22" s="137" t="s">
        <v>82</v>
      </c>
      <c r="B22" s="264" t="s">
        <v>83</v>
      </c>
      <c r="C22" s="9"/>
      <c r="D22" s="9"/>
      <c r="E22" s="9"/>
      <c r="F22" s="9"/>
      <c r="G22" s="9"/>
      <c r="H22" s="9"/>
      <c r="I22" s="9"/>
      <c r="J22" s="93"/>
      <c r="K22" s="17">
        <f>SUM(C22:J22)</f>
        <v>0</v>
      </c>
    </row>
    <row r="23" spans="1:11" x14ac:dyDescent="0.2">
      <c r="A23" s="137" t="s">
        <v>84</v>
      </c>
      <c r="B23" s="264" t="s">
        <v>85</v>
      </c>
      <c r="C23" s="9"/>
      <c r="D23" s="9"/>
      <c r="E23" s="9"/>
      <c r="F23" s="9"/>
      <c r="G23" s="9"/>
      <c r="H23" s="9"/>
      <c r="I23" s="9"/>
      <c r="J23" s="93"/>
      <c r="K23" s="17">
        <f t="shared" ref="K23:K35" si="2">SUM(C23:J23)</f>
        <v>0</v>
      </c>
    </row>
    <row r="24" spans="1:11" x14ac:dyDescent="0.2">
      <c r="A24" s="137" t="s">
        <v>86</v>
      </c>
      <c r="B24" s="264" t="s">
        <v>87</v>
      </c>
      <c r="C24" s="9"/>
      <c r="D24" s="9"/>
      <c r="E24" s="9"/>
      <c r="F24" s="9"/>
      <c r="G24" s="9"/>
      <c r="H24" s="9"/>
      <c r="I24" s="9"/>
      <c r="J24" s="93"/>
      <c r="K24" s="17">
        <f t="shared" si="2"/>
        <v>0</v>
      </c>
    </row>
    <row r="25" spans="1:11" x14ac:dyDescent="0.2">
      <c r="A25" s="137" t="s">
        <v>88</v>
      </c>
      <c r="B25" s="264" t="s">
        <v>89</v>
      </c>
      <c r="C25" s="9"/>
      <c r="D25" s="9"/>
      <c r="E25" s="9"/>
      <c r="F25" s="9"/>
      <c r="G25" s="9"/>
      <c r="H25" s="9"/>
      <c r="I25" s="9"/>
      <c r="J25" s="93"/>
      <c r="K25" s="17">
        <f t="shared" si="2"/>
        <v>0</v>
      </c>
    </row>
    <row r="26" spans="1:11" x14ac:dyDescent="0.2">
      <c r="A26" s="137" t="s">
        <v>90</v>
      </c>
      <c r="B26" s="264" t="s">
        <v>91</v>
      </c>
      <c r="C26" s="9"/>
      <c r="D26" s="9"/>
      <c r="E26" s="9"/>
      <c r="F26" s="9"/>
      <c r="G26" s="9"/>
      <c r="H26" s="9"/>
      <c r="I26" s="9"/>
      <c r="J26" s="93"/>
      <c r="K26" s="17">
        <f t="shared" si="2"/>
        <v>0</v>
      </c>
    </row>
    <row r="27" spans="1:11" x14ac:dyDescent="0.2">
      <c r="A27" s="137" t="s">
        <v>92</v>
      </c>
      <c r="B27" s="264" t="s">
        <v>93</v>
      </c>
      <c r="C27" s="9"/>
      <c r="D27" s="9"/>
      <c r="E27" s="9"/>
      <c r="F27" s="9"/>
      <c r="G27" s="9"/>
      <c r="H27" s="9"/>
      <c r="I27" s="9"/>
      <c r="J27" s="93"/>
      <c r="K27" s="17">
        <f t="shared" si="2"/>
        <v>0</v>
      </c>
    </row>
    <row r="28" spans="1:11" x14ac:dyDescent="0.2">
      <c r="A28" s="137" t="s">
        <v>94</v>
      </c>
      <c r="B28" s="264" t="s">
        <v>95</v>
      </c>
      <c r="C28" s="9"/>
      <c r="D28" s="9"/>
      <c r="E28" s="9"/>
      <c r="F28" s="9"/>
      <c r="G28" s="9"/>
      <c r="H28" s="9"/>
      <c r="I28" s="9"/>
      <c r="J28" s="93"/>
      <c r="K28" s="17">
        <f t="shared" si="2"/>
        <v>0</v>
      </c>
    </row>
    <row r="29" spans="1:11" x14ac:dyDescent="0.2">
      <c r="A29" s="137" t="s">
        <v>96</v>
      </c>
      <c r="B29" s="264" t="s">
        <v>97</v>
      </c>
      <c r="C29" s="9"/>
      <c r="D29" s="9"/>
      <c r="E29" s="9"/>
      <c r="F29" s="9"/>
      <c r="G29" s="9"/>
      <c r="H29" s="9"/>
      <c r="I29" s="9"/>
      <c r="J29" s="93"/>
      <c r="K29" s="17">
        <f t="shared" si="2"/>
        <v>0</v>
      </c>
    </row>
    <row r="30" spans="1:11" x14ac:dyDescent="0.2">
      <c r="A30" s="137" t="s">
        <v>98</v>
      </c>
      <c r="B30" s="264" t="s">
        <v>99</v>
      </c>
      <c r="C30" s="9"/>
      <c r="D30" s="9"/>
      <c r="E30" s="9"/>
      <c r="F30" s="9"/>
      <c r="G30" s="9"/>
      <c r="H30" s="9"/>
      <c r="I30" s="9"/>
      <c r="J30" s="93"/>
      <c r="K30" s="17">
        <f t="shared" si="2"/>
        <v>0</v>
      </c>
    </row>
    <row r="31" spans="1:11" x14ac:dyDescent="0.2">
      <c r="A31" s="137" t="s">
        <v>100</v>
      </c>
      <c r="B31" s="264" t="s">
        <v>101</v>
      </c>
      <c r="C31" s="9"/>
      <c r="D31" s="9"/>
      <c r="E31" s="9"/>
      <c r="F31" s="9"/>
      <c r="G31" s="9"/>
      <c r="H31" s="9"/>
      <c r="I31" s="9"/>
      <c r="J31" s="93"/>
      <c r="K31" s="22">
        <f t="shared" si="2"/>
        <v>0</v>
      </c>
    </row>
    <row r="32" spans="1:11" x14ac:dyDescent="0.2">
      <c r="A32" s="137" t="s">
        <v>102</v>
      </c>
      <c r="B32" s="264" t="s">
        <v>103</v>
      </c>
      <c r="C32" s="9"/>
      <c r="D32" s="9"/>
      <c r="E32" s="9"/>
      <c r="F32" s="9"/>
      <c r="G32" s="9"/>
      <c r="H32" s="9"/>
      <c r="I32" s="9"/>
      <c r="J32" s="93"/>
      <c r="K32" s="22">
        <f t="shared" si="2"/>
        <v>0</v>
      </c>
    </row>
    <row r="33" spans="1:11" x14ac:dyDescent="0.2">
      <c r="A33" s="265" t="s">
        <v>104</v>
      </c>
      <c r="B33" s="266" t="s">
        <v>105</v>
      </c>
      <c r="C33" s="12">
        <f>SUM(C22:C32)</f>
        <v>0</v>
      </c>
      <c r="D33" s="12">
        <f t="shared" ref="D33" si="3">SUM(D22:D32)</f>
        <v>0</v>
      </c>
      <c r="E33" s="12">
        <f t="shared" ref="E33" si="4">SUM(E22:E32)</f>
        <v>0</v>
      </c>
      <c r="F33" s="12">
        <f t="shared" ref="F33" si="5">SUM(F22:F32)</f>
        <v>0</v>
      </c>
      <c r="G33" s="12">
        <f t="shared" ref="G33" si="6">SUM(G22:G32)</f>
        <v>0</v>
      </c>
      <c r="H33" s="12">
        <f t="shared" ref="H33" si="7">SUM(H22:H32)</f>
        <v>0</v>
      </c>
      <c r="I33" s="12">
        <f t="shared" ref="I33" si="8">SUM(I22:I32)</f>
        <v>0</v>
      </c>
      <c r="J33" s="12">
        <f t="shared" ref="J33" si="9">SUM(J22:J32)</f>
        <v>0</v>
      </c>
      <c r="K33" s="22">
        <f>SUM(K22:K32)</f>
        <v>0</v>
      </c>
    </row>
    <row r="34" spans="1:11" ht="15" customHeight="1" x14ac:dyDescent="0.2">
      <c r="A34" s="137" t="s">
        <v>156</v>
      </c>
      <c r="B34" s="275" t="s">
        <v>105</v>
      </c>
      <c r="C34" s="128"/>
      <c r="D34" s="128"/>
      <c r="E34" s="128"/>
      <c r="F34" s="128"/>
      <c r="G34" s="128"/>
      <c r="H34" s="128"/>
      <c r="I34" s="128"/>
      <c r="J34" s="128"/>
      <c r="K34" s="17">
        <f t="shared" si="2"/>
        <v>0</v>
      </c>
    </row>
    <row r="35" spans="1:11" ht="15" customHeight="1" x14ac:dyDescent="0.2">
      <c r="A35" s="137" t="s">
        <v>157</v>
      </c>
      <c r="B35" s="275" t="s">
        <v>105</v>
      </c>
      <c r="C35" s="128"/>
      <c r="D35" s="128"/>
      <c r="E35" s="128"/>
      <c r="F35" s="128"/>
      <c r="G35" s="128"/>
      <c r="H35" s="128"/>
      <c r="I35" s="128"/>
      <c r="J35" s="128"/>
      <c r="K35" s="17">
        <f t="shared" si="2"/>
        <v>0</v>
      </c>
    </row>
    <row r="36" spans="1:11" ht="15" customHeight="1" x14ac:dyDescent="0.2">
      <c r="A36" s="140" t="s">
        <v>71</v>
      </c>
      <c r="B36" s="267"/>
      <c r="C36" s="451"/>
      <c r="D36" s="452"/>
      <c r="E36" s="452"/>
      <c r="F36" s="452"/>
      <c r="G36" s="452"/>
      <c r="H36" s="452"/>
      <c r="I36" s="452"/>
      <c r="J36" s="452"/>
      <c r="K36" s="453"/>
    </row>
    <row r="37" spans="1:11" x14ac:dyDescent="0.2">
      <c r="A37" s="262" t="s">
        <v>80</v>
      </c>
      <c r="B37" s="263" t="s">
        <v>81</v>
      </c>
      <c r="C37" s="454"/>
      <c r="D37" s="455"/>
      <c r="E37" s="455"/>
      <c r="F37" s="455"/>
      <c r="G37" s="455"/>
      <c r="H37" s="455"/>
      <c r="I37" s="455"/>
      <c r="J37" s="455"/>
      <c r="K37" s="456"/>
    </row>
    <row r="38" spans="1:11" ht="15" customHeight="1" x14ac:dyDescent="0.2">
      <c r="A38" s="137" t="s">
        <v>82</v>
      </c>
      <c r="B38" s="264" t="s">
        <v>83</v>
      </c>
      <c r="C38" s="112">
        <f t="shared" ref="C38:C43" si="10">SUM(C10,C24)</f>
        <v>14</v>
      </c>
      <c r="D38" s="112">
        <f t="shared" ref="D38:J38" si="11">SUM(D10,D24)</f>
        <v>17</v>
      </c>
      <c r="E38" s="112">
        <f t="shared" si="11"/>
        <v>0</v>
      </c>
      <c r="F38" s="112">
        <f t="shared" si="11"/>
        <v>0</v>
      </c>
      <c r="G38" s="112">
        <f t="shared" si="11"/>
        <v>10</v>
      </c>
      <c r="H38" s="112">
        <f t="shared" si="11"/>
        <v>31</v>
      </c>
      <c r="I38" s="112">
        <f t="shared" si="11"/>
        <v>0</v>
      </c>
      <c r="J38" s="124">
        <f t="shared" si="11"/>
        <v>0</v>
      </c>
      <c r="K38" s="123">
        <f>SUM(C38:J38)</f>
        <v>72</v>
      </c>
    </row>
    <row r="39" spans="1:11" ht="15" customHeight="1" x14ac:dyDescent="0.2">
      <c r="A39" s="137" t="s">
        <v>84</v>
      </c>
      <c r="B39" s="264" t="s">
        <v>85</v>
      </c>
      <c r="C39" s="112">
        <f t="shared" si="10"/>
        <v>0</v>
      </c>
      <c r="D39" s="112">
        <f t="shared" ref="D39:J43" si="12">SUM(D11,D25)</f>
        <v>0</v>
      </c>
      <c r="E39" s="112">
        <f t="shared" si="12"/>
        <v>0</v>
      </c>
      <c r="F39" s="112">
        <f t="shared" si="12"/>
        <v>0</v>
      </c>
      <c r="G39" s="112">
        <f t="shared" si="12"/>
        <v>0</v>
      </c>
      <c r="H39" s="112">
        <f t="shared" si="12"/>
        <v>0</v>
      </c>
      <c r="I39" s="112">
        <f t="shared" si="12"/>
        <v>0</v>
      </c>
      <c r="J39" s="124">
        <f t="shared" si="12"/>
        <v>0</v>
      </c>
      <c r="K39" s="123">
        <f t="shared" ref="K39:K47" si="13">SUM(C39:J39)</f>
        <v>0</v>
      </c>
    </row>
    <row r="40" spans="1:11" ht="15" customHeight="1" x14ac:dyDescent="0.2">
      <c r="A40" s="137" t="s">
        <v>86</v>
      </c>
      <c r="B40" s="264" t="s">
        <v>87</v>
      </c>
      <c r="C40" s="112">
        <f t="shared" si="10"/>
        <v>0</v>
      </c>
      <c r="D40" s="112">
        <f t="shared" si="12"/>
        <v>0</v>
      </c>
      <c r="E40" s="112">
        <f t="shared" si="12"/>
        <v>0</v>
      </c>
      <c r="F40" s="112">
        <f t="shared" si="12"/>
        <v>0</v>
      </c>
      <c r="G40" s="112">
        <f t="shared" si="12"/>
        <v>0</v>
      </c>
      <c r="H40" s="112">
        <f t="shared" si="12"/>
        <v>0</v>
      </c>
      <c r="I40" s="112">
        <f t="shared" si="12"/>
        <v>0</v>
      </c>
      <c r="J40" s="124">
        <f t="shared" si="12"/>
        <v>0</v>
      </c>
      <c r="K40" s="123">
        <f t="shared" si="13"/>
        <v>0</v>
      </c>
    </row>
    <row r="41" spans="1:11" ht="15" customHeight="1" x14ac:dyDescent="0.2">
      <c r="A41" s="137" t="s">
        <v>88</v>
      </c>
      <c r="B41" s="264" t="s">
        <v>89</v>
      </c>
      <c r="C41" s="112">
        <f t="shared" si="10"/>
        <v>0</v>
      </c>
      <c r="D41" s="112">
        <f t="shared" si="12"/>
        <v>0</v>
      </c>
      <c r="E41" s="112">
        <f t="shared" si="12"/>
        <v>0</v>
      </c>
      <c r="F41" s="112">
        <f t="shared" si="12"/>
        <v>0</v>
      </c>
      <c r="G41" s="112">
        <f t="shared" si="12"/>
        <v>0</v>
      </c>
      <c r="H41" s="112">
        <f t="shared" si="12"/>
        <v>0</v>
      </c>
      <c r="I41" s="112">
        <f t="shared" si="12"/>
        <v>0</v>
      </c>
      <c r="J41" s="124">
        <f t="shared" si="12"/>
        <v>0</v>
      </c>
      <c r="K41" s="123">
        <f t="shared" si="13"/>
        <v>0</v>
      </c>
    </row>
    <row r="42" spans="1:11" ht="15" customHeight="1" x14ac:dyDescent="0.2">
      <c r="A42" s="137" t="s">
        <v>90</v>
      </c>
      <c r="B42" s="264" t="s">
        <v>91</v>
      </c>
      <c r="C42" s="112">
        <f t="shared" si="10"/>
        <v>0</v>
      </c>
      <c r="D42" s="112">
        <f t="shared" si="12"/>
        <v>0</v>
      </c>
      <c r="E42" s="112">
        <f t="shared" si="12"/>
        <v>0</v>
      </c>
      <c r="F42" s="112">
        <f t="shared" si="12"/>
        <v>0</v>
      </c>
      <c r="G42" s="112">
        <f t="shared" si="12"/>
        <v>0</v>
      </c>
      <c r="H42" s="112">
        <f t="shared" si="12"/>
        <v>0</v>
      </c>
      <c r="I42" s="112">
        <f t="shared" si="12"/>
        <v>0</v>
      </c>
      <c r="J42" s="124">
        <f t="shared" si="12"/>
        <v>0</v>
      </c>
      <c r="K42" s="123">
        <f t="shared" si="13"/>
        <v>0</v>
      </c>
    </row>
    <row r="43" spans="1:11" ht="15" customHeight="1" x14ac:dyDescent="0.2">
      <c r="A43" s="137" t="s">
        <v>92</v>
      </c>
      <c r="B43" s="264" t="s">
        <v>93</v>
      </c>
      <c r="C43" s="112">
        <f t="shared" si="10"/>
        <v>0</v>
      </c>
      <c r="D43" s="112">
        <f t="shared" si="12"/>
        <v>0</v>
      </c>
      <c r="E43" s="112">
        <f t="shared" si="12"/>
        <v>0</v>
      </c>
      <c r="F43" s="112">
        <f t="shared" si="12"/>
        <v>0</v>
      </c>
      <c r="G43" s="112">
        <f t="shared" si="12"/>
        <v>0</v>
      </c>
      <c r="H43" s="112">
        <f t="shared" si="12"/>
        <v>0</v>
      </c>
      <c r="I43" s="112">
        <f t="shared" si="12"/>
        <v>0</v>
      </c>
      <c r="J43" s="124">
        <f t="shared" si="12"/>
        <v>0</v>
      </c>
      <c r="K43" s="123">
        <f t="shared" si="13"/>
        <v>0</v>
      </c>
    </row>
    <row r="44" spans="1:11" ht="15" customHeight="1" x14ac:dyDescent="0.2">
      <c r="A44" s="137" t="s">
        <v>94</v>
      </c>
      <c r="B44" s="264" t="s">
        <v>95</v>
      </c>
      <c r="C44" s="112">
        <f t="shared" ref="C44:J45" si="14">SUM(C17,C30)</f>
        <v>64</v>
      </c>
      <c r="D44" s="112">
        <f t="shared" si="14"/>
        <v>33</v>
      </c>
      <c r="E44" s="112">
        <f t="shared" si="14"/>
        <v>0</v>
      </c>
      <c r="F44" s="112">
        <f t="shared" si="14"/>
        <v>0</v>
      </c>
      <c r="G44" s="112">
        <f t="shared" si="14"/>
        <v>22</v>
      </c>
      <c r="H44" s="112">
        <f t="shared" si="14"/>
        <v>79</v>
      </c>
      <c r="I44" s="112">
        <f t="shared" si="14"/>
        <v>0</v>
      </c>
      <c r="J44" s="124">
        <f t="shared" si="14"/>
        <v>0</v>
      </c>
      <c r="K44" s="123">
        <f t="shared" si="13"/>
        <v>198</v>
      </c>
    </row>
    <row r="45" spans="1:11" ht="15" customHeight="1" x14ac:dyDescent="0.2">
      <c r="A45" s="137" t="s">
        <v>96</v>
      </c>
      <c r="B45" s="264" t="s">
        <v>97</v>
      </c>
      <c r="C45" s="112">
        <f t="shared" si="14"/>
        <v>28</v>
      </c>
      <c r="D45" s="112">
        <f t="shared" si="14"/>
        <v>13</v>
      </c>
      <c r="E45" s="112">
        <f t="shared" si="14"/>
        <v>0</v>
      </c>
      <c r="F45" s="112">
        <f t="shared" si="14"/>
        <v>0</v>
      </c>
      <c r="G45" s="112">
        <f t="shared" si="14"/>
        <v>12</v>
      </c>
      <c r="H45" s="112">
        <f t="shared" si="14"/>
        <v>41</v>
      </c>
      <c r="I45" s="112">
        <f t="shared" si="14"/>
        <v>0</v>
      </c>
      <c r="J45" s="124">
        <f t="shared" si="14"/>
        <v>0</v>
      </c>
      <c r="K45" s="123">
        <f t="shared" si="13"/>
        <v>94</v>
      </c>
    </row>
    <row r="46" spans="1:11" ht="15" customHeight="1" x14ac:dyDescent="0.2">
      <c r="A46" s="137" t="s">
        <v>98</v>
      </c>
      <c r="B46" s="264" t="s">
        <v>99</v>
      </c>
      <c r="C46" s="112">
        <f t="shared" ref="C46:J48" si="15">SUM(C19,C33)</f>
        <v>35</v>
      </c>
      <c r="D46" s="112">
        <f t="shared" si="15"/>
        <v>3</v>
      </c>
      <c r="E46" s="112">
        <f t="shared" si="15"/>
        <v>0</v>
      </c>
      <c r="F46" s="112">
        <f t="shared" si="15"/>
        <v>0</v>
      </c>
      <c r="G46" s="112">
        <f t="shared" si="15"/>
        <v>3</v>
      </c>
      <c r="H46" s="112">
        <f t="shared" si="15"/>
        <v>0</v>
      </c>
      <c r="I46" s="112">
        <f t="shared" si="15"/>
        <v>0</v>
      </c>
      <c r="J46" s="112">
        <f t="shared" si="15"/>
        <v>0</v>
      </c>
      <c r="K46" s="123">
        <f t="shared" si="13"/>
        <v>41</v>
      </c>
    </row>
    <row r="47" spans="1:11" ht="15" customHeight="1" x14ac:dyDescent="0.2">
      <c r="A47" s="137" t="s">
        <v>100</v>
      </c>
      <c r="B47" s="264" t="s">
        <v>101</v>
      </c>
      <c r="C47" s="112">
        <f t="shared" si="15"/>
        <v>0</v>
      </c>
      <c r="D47" s="112">
        <f t="shared" si="15"/>
        <v>0</v>
      </c>
      <c r="E47" s="112">
        <f t="shared" si="15"/>
        <v>0</v>
      </c>
      <c r="F47" s="112">
        <f t="shared" si="15"/>
        <v>0</v>
      </c>
      <c r="G47" s="112">
        <f t="shared" si="15"/>
        <v>0</v>
      </c>
      <c r="H47" s="112">
        <f t="shared" si="15"/>
        <v>0</v>
      </c>
      <c r="I47" s="112">
        <f t="shared" si="15"/>
        <v>0</v>
      </c>
      <c r="J47" s="112">
        <f t="shared" si="15"/>
        <v>0</v>
      </c>
      <c r="K47" s="127">
        <f t="shared" si="13"/>
        <v>0</v>
      </c>
    </row>
    <row r="48" spans="1:11" ht="15" customHeight="1" thickBot="1" x14ac:dyDescent="0.25">
      <c r="A48" s="137" t="s">
        <v>102</v>
      </c>
      <c r="B48" s="264" t="s">
        <v>103</v>
      </c>
      <c r="C48" s="141">
        <f t="shared" si="15"/>
        <v>0</v>
      </c>
      <c r="D48" s="141">
        <f t="shared" si="15"/>
        <v>0</v>
      </c>
      <c r="E48" s="141">
        <f t="shared" si="15"/>
        <v>0</v>
      </c>
      <c r="F48" s="141">
        <f t="shared" si="15"/>
        <v>0</v>
      </c>
      <c r="G48" s="141">
        <f t="shared" si="15"/>
        <v>0</v>
      </c>
      <c r="H48" s="141">
        <f t="shared" si="15"/>
        <v>0</v>
      </c>
      <c r="I48" s="141">
        <f t="shared" si="15"/>
        <v>0</v>
      </c>
      <c r="J48" s="142">
        <f t="shared" si="15"/>
        <v>0</v>
      </c>
      <c r="K48" s="123">
        <f t="shared" ref="K48" si="16">SUM(C48:J48)</f>
        <v>0</v>
      </c>
    </row>
    <row r="49" spans="1:11" x14ac:dyDescent="0.2">
      <c r="A49" s="184" t="s">
        <v>107</v>
      </c>
      <c r="B49" s="185" t="s">
        <v>105</v>
      </c>
      <c r="C49" s="186">
        <f>SUM(C17,C33)</f>
        <v>64</v>
      </c>
      <c r="D49" s="186">
        <f t="shared" ref="D49:J49" si="17">SUM(D17,D33)</f>
        <v>33</v>
      </c>
      <c r="E49" s="186">
        <f t="shared" si="17"/>
        <v>0</v>
      </c>
      <c r="F49" s="186">
        <f t="shared" si="17"/>
        <v>0</v>
      </c>
      <c r="G49" s="186">
        <f t="shared" si="17"/>
        <v>22</v>
      </c>
      <c r="H49" s="186">
        <f t="shared" si="17"/>
        <v>79</v>
      </c>
      <c r="I49" s="186">
        <f t="shared" si="17"/>
        <v>0</v>
      </c>
      <c r="J49" s="187">
        <f t="shared" si="17"/>
        <v>0</v>
      </c>
      <c r="K49" s="188">
        <f>SUM(K38:K48)</f>
        <v>405</v>
      </c>
    </row>
    <row r="50" spans="1:11" x14ac:dyDescent="0.2">
      <c r="A50" s="13" t="s">
        <v>158</v>
      </c>
      <c r="B50" s="129" t="s">
        <v>105</v>
      </c>
      <c r="C50" s="9">
        <f>SUM(C18,C34)</f>
        <v>28</v>
      </c>
      <c r="D50" s="9">
        <f t="shared" ref="D50:J51" si="18">SUM(D18,D34)</f>
        <v>13</v>
      </c>
      <c r="E50" s="9">
        <f t="shared" si="18"/>
        <v>0</v>
      </c>
      <c r="F50" s="9">
        <f t="shared" si="18"/>
        <v>0</v>
      </c>
      <c r="G50" s="9">
        <f t="shared" si="18"/>
        <v>12</v>
      </c>
      <c r="H50" s="9">
        <f t="shared" si="18"/>
        <v>41</v>
      </c>
      <c r="I50" s="9">
        <f t="shared" si="18"/>
        <v>0</v>
      </c>
      <c r="J50" s="9">
        <f t="shared" si="18"/>
        <v>0</v>
      </c>
      <c r="K50" s="17">
        <f>SUM(C50:J50)</f>
        <v>94</v>
      </c>
    </row>
    <row r="51" spans="1:11" ht="13.5" thickBot="1" x14ac:dyDescent="0.25">
      <c r="A51" s="42" t="s">
        <v>159</v>
      </c>
      <c r="B51" s="130" t="s">
        <v>105</v>
      </c>
      <c r="C51" s="79">
        <f>SUM(C19,C35)</f>
        <v>35</v>
      </c>
      <c r="D51" s="79">
        <f t="shared" si="18"/>
        <v>3</v>
      </c>
      <c r="E51" s="79">
        <f t="shared" si="18"/>
        <v>0</v>
      </c>
      <c r="F51" s="79">
        <f t="shared" si="18"/>
        <v>0</v>
      </c>
      <c r="G51" s="79">
        <f t="shared" si="18"/>
        <v>3</v>
      </c>
      <c r="H51" s="79">
        <f t="shared" si="18"/>
        <v>0</v>
      </c>
      <c r="I51" s="79">
        <f t="shared" si="18"/>
        <v>0</v>
      </c>
      <c r="J51" s="79">
        <f t="shared" si="18"/>
        <v>0</v>
      </c>
      <c r="K51" s="18">
        <f>SUM(C51:J51)</f>
        <v>41</v>
      </c>
    </row>
    <row r="53" spans="1:11" ht="15" customHeight="1" x14ac:dyDescent="0.2">
      <c r="A53" s="487" t="s">
        <v>194</v>
      </c>
      <c r="B53" s="487"/>
      <c r="C53" s="487"/>
      <c r="D53" s="487"/>
      <c r="E53" s="487"/>
      <c r="F53" s="487"/>
      <c r="G53" s="487"/>
      <c r="H53" s="487"/>
      <c r="I53" s="487"/>
      <c r="J53" s="487"/>
      <c r="K53" s="487"/>
    </row>
    <row r="54" spans="1:11" ht="15" customHeight="1" x14ac:dyDescent="0.2">
      <c r="A54" s="487" t="s">
        <v>195</v>
      </c>
      <c r="B54" s="487"/>
      <c r="C54" s="487"/>
      <c r="D54" s="487"/>
      <c r="E54" s="487"/>
      <c r="F54" s="487"/>
      <c r="G54" s="487"/>
      <c r="H54" s="487"/>
      <c r="I54" s="487"/>
      <c r="J54" s="487"/>
      <c r="K54" s="487"/>
    </row>
  </sheetData>
  <mergeCells count="13">
    <mergeCell ref="C5:K5"/>
    <mergeCell ref="C4:K4"/>
    <mergeCell ref="C20:K20"/>
    <mergeCell ref="A53:K53"/>
    <mergeCell ref="A54:K54"/>
    <mergeCell ref="C36:K36"/>
    <mergeCell ref="C37:K37"/>
    <mergeCell ref="I2:J2"/>
    <mergeCell ref="A1:K1"/>
    <mergeCell ref="C2:D2"/>
    <mergeCell ref="E2:F2"/>
    <mergeCell ref="G2:H2"/>
    <mergeCell ref="A2:A3"/>
  </mergeCells>
  <pageMargins left="0.25" right="0.25" top="0.75" bottom="0.75" header="0.3" footer="0.3"/>
  <pageSetup paperSize="9" scale="85" orientation="portrait" r:id="rId1"/>
  <ignoredErrors>
    <ignoredError sqref="K17 K33 K49" formula="1"/>
    <ignoredError sqref="B6:B16 B22:B32 B38:B48"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0F371-419E-498D-BD32-0B6DD9ABF398}">
  <sheetPr>
    <tabColor rgb="FF92D050"/>
  </sheetPr>
  <dimension ref="A1:W49"/>
  <sheetViews>
    <sheetView workbookViewId="0">
      <selection sqref="A1:XFD1048576"/>
    </sheetView>
  </sheetViews>
  <sheetFormatPr defaultColWidth="9.140625" defaultRowHeight="12.75" x14ac:dyDescent="0.2"/>
  <cols>
    <col min="1" max="1" width="47.85546875" style="2" customWidth="1"/>
    <col min="2" max="2" width="6.7109375" style="3" customWidth="1"/>
    <col min="3" max="3" width="10.42578125" style="3" customWidth="1"/>
    <col min="4" max="4" width="8.28515625" style="1" customWidth="1"/>
    <col min="5" max="5" width="7.42578125" style="1" customWidth="1"/>
    <col min="6" max="7" width="9.140625" style="1" customWidth="1"/>
    <col min="8" max="8" width="8.5703125" style="1" customWidth="1"/>
    <col min="9" max="9" width="7.42578125" style="1" customWidth="1"/>
    <col min="10" max="12" width="8.7109375" style="1" customWidth="1"/>
    <col min="13" max="13" width="8.140625" style="1" customWidth="1"/>
    <col min="14" max="15" width="8.5703125" style="1" customWidth="1"/>
    <col min="16" max="16" width="8.140625" style="1" customWidth="1"/>
    <col min="17" max="16384" width="9.140625" style="1"/>
  </cols>
  <sheetData>
    <row r="1" spans="1:23" ht="18.75" customHeight="1" x14ac:dyDescent="0.25">
      <c r="A1" s="432" t="s">
        <v>196</v>
      </c>
      <c r="B1" s="433"/>
      <c r="C1" s="433"/>
      <c r="D1" s="433"/>
      <c r="E1" s="433"/>
      <c r="F1" s="433"/>
      <c r="G1" s="433"/>
      <c r="H1" s="433"/>
      <c r="I1" s="433"/>
      <c r="J1" s="433"/>
      <c r="K1" s="433"/>
      <c r="L1" s="433"/>
      <c r="M1" s="433"/>
      <c r="N1" s="433"/>
      <c r="O1" s="433"/>
      <c r="P1" s="433"/>
      <c r="Q1" s="433"/>
      <c r="R1" s="435"/>
      <c r="T1" s="70"/>
      <c r="U1" s="69"/>
      <c r="V1" s="69"/>
      <c r="W1" s="69"/>
    </row>
    <row r="2" spans="1:23" s="4" customFormat="1" ht="12.75" customHeight="1" x14ac:dyDescent="0.2">
      <c r="A2" s="499" t="s">
        <v>114</v>
      </c>
      <c r="B2" s="500"/>
      <c r="C2" s="488" t="s">
        <v>72</v>
      </c>
      <c r="D2" s="503"/>
      <c r="E2" s="503"/>
      <c r="F2" s="489"/>
      <c r="G2" s="488" t="s">
        <v>73</v>
      </c>
      <c r="H2" s="503"/>
      <c r="I2" s="503"/>
      <c r="J2" s="489"/>
      <c r="K2" s="488" t="s">
        <v>74</v>
      </c>
      <c r="L2" s="503"/>
      <c r="M2" s="503"/>
      <c r="N2" s="489"/>
      <c r="O2" s="488" t="s">
        <v>75</v>
      </c>
      <c r="P2" s="503"/>
      <c r="Q2" s="503"/>
      <c r="R2" s="504"/>
    </row>
    <row r="3" spans="1:23" s="4" customFormat="1" ht="12.75" customHeight="1" x14ac:dyDescent="0.2">
      <c r="A3" s="501"/>
      <c r="B3" s="502"/>
      <c r="C3" s="408" t="s">
        <v>197</v>
      </c>
      <c r="D3" s="408" t="s">
        <v>198</v>
      </c>
      <c r="E3" s="408" t="s">
        <v>199</v>
      </c>
      <c r="F3" s="408" t="s">
        <v>200</v>
      </c>
      <c r="G3" s="408" t="s">
        <v>197</v>
      </c>
      <c r="H3" s="408" t="s">
        <v>198</v>
      </c>
      <c r="I3" s="408" t="s">
        <v>199</v>
      </c>
      <c r="J3" s="408" t="s">
        <v>200</v>
      </c>
      <c r="K3" s="408" t="s">
        <v>197</v>
      </c>
      <c r="L3" s="408" t="s">
        <v>198</v>
      </c>
      <c r="M3" s="408" t="s">
        <v>199</v>
      </c>
      <c r="N3" s="408" t="s">
        <v>200</v>
      </c>
      <c r="O3" s="408" t="s">
        <v>197</v>
      </c>
      <c r="P3" s="408" t="s">
        <v>198</v>
      </c>
      <c r="Q3" s="408" t="s">
        <v>199</v>
      </c>
      <c r="R3" s="408" t="s">
        <v>200</v>
      </c>
    </row>
    <row r="4" spans="1:23" s="5" customFormat="1" x14ac:dyDescent="0.2">
      <c r="A4" s="86" t="s">
        <v>79</v>
      </c>
      <c r="B4" s="45"/>
      <c r="C4" s="457"/>
      <c r="D4" s="458"/>
      <c r="E4" s="458"/>
      <c r="F4" s="458"/>
      <c r="G4" s="458"/>
      <c r="H4" s="458"/>
      <c r="I4" s="458"/>
      <c r="J4" s="458"/>
      <c r="K4" s="458"/>
      <c r="L4" s="458"/>
      <c r="M4" s="458"/>
      <c r="N4" s="458"/>
      <c r="O4" s="458"/>
      <c r="P4" s="458"/>
      <c r="Q4" s="458"/>
      <c r="R4" s="459"/>
    </row>
    <row r="5" spans="1:23" s="2" customFormat="1" x14ac:dyDescent="0.2">
      <c r="A5" s="262" t="s">
        <v>80</v>
      </c>
      <c r="B5" s="263" t="s">
        <v>81</v>
      </c>
      <c r="C5" s="409"/>
      <c r="D5" s="410"/>
      <c r="E5" s="410"/>
      <c r="F5" s="410"/>
      <c r="G5" s="410"/>
      <c r="H5" s="410"/>
      <c r="I5" s="410"/>
      <c r="J5" s="410"/>
      <c r="K5" s="410"/>
      <c r="L5" s="410"/>
      <c r="M5" s="410"/>
      <c r="N5" s="410"/>
      <c r="O5" s="410"/>
      <c r="P5" s="410"/>
      <c r="Q5" s="410"/>
      <c r="R5" s="411"/>
    </row>
    <row r="6" spans="1:23" x14ac:dyDescent="0.2">
      <c r="A6" s="137" t="s">
        <v>82</v>
      </c>
      <c r="B6" s="264" t="s">
        <v>83</v>
      </c>
      <c r="C6" s="190"/>
      <c r="D6" s="412"/>
      <c r="E6" s="412"/>
      <c r="F6" s="412"/>
      <c r="G6" s="412"/>
      <c r="H6" s="412"/>
      <c r="I6" s="412"/>
      <c r="J6" s="412"/>
      <c r="K6" s="412"/>
      <c r="L6" s="412"/>
      <c r="M6" s="412"/>
      <c r="N6" s="412"/>
      <c r="O6" s="412"/>
      <c r="P6" s="412"/>
      <c r="Q6" s="412"/>
      <c r="R6" s="413"/>
    </row>
    <row r="7" spans="1:23" x14ac:dyDescent="0.2">
      <c r="A7" s="137" t="s">
        <v>84</v>
      </c>
      <c r="B7" s="264" t="s">
        <v>85</v>
      </c>
      <c r="C7" s="190"/>
      <c r="D7" s="412"/>
      <c r="E7" s="412"/>
      <c r="F7" s="412"/>
      <c r="G7" s="412"/>
      <c r="H7" s="412"/>
      <c r="I7" s="412"/>
      <c r="J7" s="412"/>
      <c r="K7" s="412"/>
      <c r="L7" s="412"/>
      <c r="M7" s="412"/>
      <c r="N7" s="412"/>
      <c r="O7" s="412"/>
      <c r="P7" s="412"/>
      <c r="Q7" s="412"/>
      <c r="R7" s="413"/>
    </row>
    <row r="8" spans="1:23" x14ac:dyDescent="0.2">
      <c r="A8" s="137" t="s">
        <v>86</v>
      </c>
      <c r="B8" s="264" t="s">
        <v>87</v>
      </c>
      <c r="C8" s="190"/>
      <c r="D8" s="412"/>
      <c r="E8" s="412"/>
      <c r="F8" s="412"/>
      <c r="G8" s="412"/>
      <c r="H8" s="412"/>
      <c r="I8" s="412"/>
      <c r="J8" s="412"/>
      <c r="K8" s="412"/>
      <c r="L8" s="412"/>
      <c r="M8" s="412"/>
      <c r="N8" s="412"/>
      <c r="O8" s="412"/>
      <c r="P8" s="412"/>
      <c r="Q8" s="412"/>
      <c r="R8" s="413"/>
    </row>
    <row r="9" spans="1:23" x14ac:dyDescent="0.2">
      <c r="A9" s="137" t="s">
        <v>88</v>
      </c>
      <c r="B9" s="264" t="s">
        <v>89</v>
      </c>
      <c r="C9" s="190"/>
      <c r="D9" s="412"/>
      <c r="E9" s="412"/>
      <c r="F9" s="412"/>
      <c r="G9" s="412"/>
      <c r="H9" s="412"/>
      <c r="I9" s="412"/>
      <c r="J9" s="412"/>
      <c r="K9" s="412"/>
      <c r="L9" s="412"/>
      <c r="M9" s="412"/>
      <c r="N9" s="412"/>
      <c r="O9" s="412"/>
      <c r="P9" s="412"/>
      <c r="Q9" s="412"/>
      <c r="R9" s="413"/>
    </row>
    <row r="10" spans="1:23" x14ac:dyDescent="0.2">
      <c r="A10" s="137" t="s">
        <v>90</v>
      </c>
      <c r="B10" s="264" t="s">
        <v>91</v>
      </c>
      <c r="C10" s="190"/>
      <c r="D10" s="412"/>
      <c r="E10" s="412"/>
      <c r="F10" s="412"/>
      <c r="G10" s="412"/>
      <c r="H10" s="412"/>
      <c r="I10" s="412"/>
      <c r="J10" s="412"/>
      <c r="K10" s="412"/>
      <c r="L10" s="412"/>
      <c r="M10" s="412"/>
      <c r="N10" s="412"/>
      <c r="O10" s="412"/>
      <c r="P10" s="412"/>
      <c r="Q10" s="412"/>
      <c r="R10" s="413"/>
    </row>
    <row r="11" spans="1:23" x14ac:dyDescent="0.2">
      <c r="A11" s="137" t="s">
        <v>92</v>
      </c>
      <c r="B11" s="264" t="s">
        <v>93</v>
      </c>
      <c r="C11" s="190"/>
      <c r="D11" s="412"/>
      <c r="E11" s="412"/>
      <c r="F11" s="412"/>
      <c r="G11" s="412"/>
      <c r="H11" s="412"/>
      <c r="I11" s="412"/>
      <c r="J11" s="412"/>
      <c r="K11" s="412"/>
      <c r="L11" s="412"/>
      <c r="M11" s="412"/>
      <c r="N11" s="412"/>
      <c r="O11" s="412"/>
      <c r="P11" s="412"/>
      <c r="Q11" s="412"/>
      <c r="R11" s="413"/>
    </row>
    <row r="12" spans="1:23" x14ac:dyDescent="0.2">
      <c r="A12" s="137" t="s">
        <v>94</v>
      </c>
      <c r="B12" s="264" t="s">
        <v>95</v>
      </c>
      <c r="C12" s="190"/>
      <c r="D12" s="412"/>
      <c r="E12" s="412"/>
      <c r="F12" s="412"/>
      <c r="G12" s="412"/>
      <c r="H12" s="412"/>
      <c r="I12" s="412"/>
      <c r="J12" s="412"/>
      <c r="K12" s="412"/>
      <c r="L12" s="412"/>
      <c r="M12" s="412"/>
      <c r="N12" s="412"/>
      <c r="O12" s="412"/>
      <c r="P12" s="412"/>
      <c r="Q12" s="412"/>
      <c r="R12" s="413"/>
    </row>
    <row r="13" spans="1:23" x14ac:dyDescent="0.2">
      <c r="A13" s="137" t="s">
        <v>96</v>
      </c>
      <c r="B13" s="264" t="s">
        <v>97</v>
      </c>
      <c r="C13" s="190"/>
      <c r="D13" s="412"/>
      <c r="E13" s="412"/>
      <c r="F13" s="412"/>
      <c r="G13" s="412"/>
      <c r="H13" s="412"/>
      <c r="I13" s="412"/>
      <c r="J13" s="412"/>
      <c r="K13" s="412"/>
      <c r="L13" s="412"/>
      <c r="M13" s="412"/>
      <c r="N13" s="412"/>
      <c r="O13" s="412"/>
      <c r="P13" s="412"/>
      <c r="Q13" s="412"/>
      <c r="R13" s="413"/>
    </row>
    <row r="14" spans="1:23" x14ac:dyDescent="0.2">
      <c r="A14" s="137" t="s">
        <v>98</v>
      </c>
      <c r="B14" s="264" t="s">
        <v>99</v>
      </c>
      <c r="C14" s="190"/>
      <c r="D14" s="412"/>
      <c r="E14" s="412"/>
      <c r="F14" s="412"/>
      <c r="G14" s="412"/>
      <c r="H14" s="412"/>
      <c r="I14" s="412"/>
      <c r="J14" s="412"/>
      <c r="K14" s="412"/>
      <c r="L14" s="412"/>
      <c r="M14" s="412"/>
      <c r="N14" s="412"/>
      <c r="O14" s="412"/>
      <c r="P14" s="412"/>
      <c r="Q14" s="412"/>
      <c r="R14" s="413"/>
    </row>
    <row r="15" spans="1:23" x14ac:dyDescent="0.2">
      <c r="A15" s="137" t="s">
        <v>100</v>
      </c>
      <c r="B15" s="264" t="s">
        <v>101</v>
      </c>
      <c r="C15" s="190"/>
      <c r="D15" s="412"/>
      <c r="E15" s="412"/>
      <c r="F15" s="412"/>
      <c r="G15" s="412"/>
      <c r="H15" s="412"/>
      <c r="I15" s="412"/>
      <c r="J15" s="412"/>
      <c r="K15" s="412"/>
      <c r="L15" s="412"/>
      <c r="M15" s="412"/>
      <c r="N15" s="412"/>
      <c r="O15" s="412"/>
      <c r="P15" s="412"/>
      <c r="Q15" s="412"/>
      <c r="R15" s="413"/>
    </row>
    <row r="16" spans="1:23" x14ac:dyDescent="0.2">
      <c r="A16" s="137" t="s">
        <v>102</v>
      </c>
      <c r="B16" s="264" t="s">
        <v>103</v>
      </c>
      <c r="C16" s="190"/>
      <c r="D16" s="412"/>
      <c r="E16" s="412"/>
      <c r="F16" s="412"/>
      <c r="G16" s="412"/>
      <c r="H16" s="412"/>
      <c r="I16" s="412"/>
      <c r="J16" s="412"/>
      <c r="K16" s="412"/>
      <c r="L16" s="412"/>
      <c r="M16" s="412"/>
      <c r="N16" s="412"/>
      <c r="O16" s="412"/>
      <c r="P16" s="412"/>
      <c r="Q16" s="412"/>
      <c r="R16" s="413"/>
    </row>
    <row r="17" spans="1:18" x14ac:dyDescent="0.2">
      <c r="A17" s="265" t="s">
        <v>104</v>
      </c>
      <c r="B17" s="266" t="s">
        <v>105</v>
      </c>
      <c r="C17" s="414"/>
      <c r="D17" s="415">
        <f>SUM(D6:D16)</f>
        <v>0</v>
      </c>
      <c r="E17" s="415">
        <f>SUM(E6:E16)</f>
        <v>0</v>
      </c>
      <c r="F17" s="415">
        <f>SUM(F6:F16)</f>
        <v>0</v>
      </c>
      <c r="G17" s="415"/>
      <c r="H17" s="415">
        <f>SUM(H6:H16)</f>
        <v>0</v>
      </c>
      <c r="I17" s="415">
        <f>SUM(I6:I16)</f>
        <v>0</v>
      </c>
      <c r="J17" s="415">
        <f>SUM(J6:J16)</f>
        <v>0</v>
      </c>
      <c r="K17" s="415"/>
      <c r="L17" s="415">
        <f>SUM(L6:L16)</f>
        <v>0</v>
      </c>
      <c r="M17" s="415">
        <f>SUM(M6:M16)</f>
        <v>0</v>
      </c>
      <c r="N17" s="415">
        <f>SUM(N6:N16)</f>
        <v>0</v>
      </c>
      <c r="O17" s="415"/>
      <c r="P17" s="415">
        <f>SUM(P6:P16)</f>
        <v>0</v>
      </c>
      <c r="Q17" s="415">
        <f>SUM(Q6:Q16)</f>
        <v>0</v>
      </c>
      <c r="R17" s="416">
        <f>SUM(R6:R16)</f>
        <v>0</v>
      </c>
    </row>
    <row r="18" spans="1:18" s="5" customFormat="1" x14ac:dyDescent="0.2">
      <c r="A18" s="140" t="s">
        <v>106</v>
      </c>
      <c r="B18" s="267"/>
      <c r="C18" s="439"/>
      <c r="D18" s="440"/>
      <c r="E18" s="440"/>
      <c r="F18" s="440"/>
      <c r="G18" s="440"/>
      <c r="H18" s="440"/>
      <c r="I18" s="440"/>
      <c r="J18" s="440"/>
      <c r="K18" s="440"/>
      <c r="L18" s="440"/>
      <c r="M18" s="440"/>
      <c r="N18" s="440"/>
      <c r="O18" s="440"/>
      <c r="P18" s="440"/>
      <c r="Q18" s="440"/>
      <c r="R18" s="441"/>
    </row>
    <row r="19" spans="1:18" s="2" customFormat="1" x14ac:dyDescent="0.2">
      <c r="A19" s="262" t="s">
        <v>80</v>
      </c>
      <c r="B19" s="263" t="s">
        <v>81</v>
      </c>
      <c r="C19" s="409"/>
      <c r="D19" s="410"/>
      <c r="E19" s="410"/>
      <c r="F19" s="410"/>
      <c r="G19" s="410"/>
      <c r="H19" s="410"/>
      <c r="I19" s="410"/>
      <c r="J19" s="410"/>
      <c r="K19" s="410"/>
      <c r="L19" s="410"/>
      <c r="M19" s="410"/>
      <c r="N19" s="410"/>
      <c r="O19" s="410"/>
      <c r="P19" s="410"/>
      <c r="Q19" s="410"/>
      <c r="R19" s="411"/>
    </row>
    <row r="20" spans="1:18" x14ac:dyDescent="0.2">
      <c r="A20" s="137" t="s">
        <v>82</v>
      </c>
      <c r="B20" s="264" t="s">
        <v>83</v>
      </c>
      <c r="C20" s="190"/>
      <c r="D20" s="412"/>
      <c r="E20" s="412"/>
      <c r="F20" s="412"/>
      <c r="G20" s="412"/>
      <c r="H20" s="412"/>
      <c r="I20" s="412"/>
      <c r="J20" s="412"/>
      <c r="K20" s="412"/>
      <c r="L20" s="412"/>
      <c r="M20" s="412"/>
      <c r="N20" s="412"/>
      <c r="O20" s="412"/>
      <c r="P20" s="412"/>
      <c r="Q20" s="412"/>
      <c r="R20" s="413"/>
    </row>
    <row r="21" spans="1:18" x14ac:dyDescent="0.2">
      <c r="A21" s="137" t="s">
        <v>84</v>
      </c>
      <c r="B21" s="264" t="s">
        <v>85</v>
      </c>
      <c r="C21" s="190"/>
      <c r="D21" s="412"/>
      <c r="E21" s="412"/>
      <c r="F21" s="412"/>
      <c r="G21" s="412"/>
      <c r="H21" s="412"/>
      <c r="I21" s="412"/>
      <c r="J21" s="412"/>
      <c r="K21" s="412"/>
      <c r="L21" s="412"/>
      <c r="M21" s="412"/>
      <c r="N21" s="412"/>
      <c r="O21" s="412"/>
      <c r="P21" s="412"/>
      <c r="Q21" s="412"/>
      <c r="R21" s="413"/>
    </row>
    <row r="22" spans="1:18" x14ac:dyDescent="0.2">
      <c r="A22" s="137" t="s">
        <v>86</v>
      </c>
      <c r="B22" s="264" t="s">
        <v>87</v>
      </c>
      <c r="C22" s="190"/>
      <c r="D22" s="412"/>
      <c r="E22" s="412"/>
      <c r="F22" s="412"/>
      <c r="G22" s="412"/>
      <c r="H22" s="412"/>
      <c r="I22" s="412"/>
      <c r="J22" s="412"/>
      <c r="K22" s="412"/>
      <c r="L22" s="412"/>
      <c r="M22" s="412"/>
      <c r="N22" s="412"/>
      <c r="O22" s="412"/>
      <c r="P22" s="412"/>
      <c r="Q22" s="412"/>
      <c r="R22" s="413"/>
    </row>
    <row r="23" spans="1:18" x14ac:dyDescent="0.2">
      <c r="A23" s="137" t="s">
        <v>88</v>
      </c>
      <c r="B23" s="264" t="s">
        <v>89</v>
      </c>
      <c r="C23" s="190"/>
      <c r="D23" s="412"/>
      <c r="E23" s="412"/>
      <c r="F23" s="412"/>
      <c r="G23" s="412"/>
      <c r="H23" s="412"/>
      <c r="I23" s="412"/>
      <c r="J23" s="412"/>
      <c r="K23" s="412"/>
      <c r="L23" s="412"/>
      <c r="M23" s="412"/>
      <c r="N23" s="412"/>
      <c r="O23" s="412"/>
      <c r="P23" s="412"/>
      <c r="Q23" s="412"/>
      <c r="R23" s="413"/>
    </row>
    <row r="24" spans="1:18" x14ac:dyDescent="0.2">
      <c r="A24" s="137" t="s">
        <v>90</v>
      </c>
      <c r="B24" s="264" t="s">
        <v>91</v>
      </c>
      <c r="C24" s="190"/>
      <c r="D24" s="412"/>
      <c r="E24" s="412"/>
      <c r="F24" s="412"/>
      <c r="G24" s="412"/>
      <c r="H24" s="412"/>
      <c r="I24" s="412"/>
      <c r="J24" s="412"/>
      <c r="K24" s="412"/>
      <c r="L24" s="412"/>
      <c r="M24" s="412"/>
      <c r="N24" s="412"/>
      <c r="O24" s="412"/>
      <c r="P24" s="412"/>
      <c r="Q24" s="412"/>
      <c r="R24" s="413"/>
    </row>
    <row r="25" spans="1:18" x14ac:dyDescent="0.2">
      <c r="A25" s="137" t="s">
        <v>92</v>
      </c>
      <c r="B25" s="264" t="s">
        <v>93</v>
      </c>
      <c r="C25" s="190"/>
      <c r="D25" s="412"/>
      <c r="E25" s="412"/>
      <c r="F25" s="412"/>
      <c r="G25" s="412"/>
      <c r="H25" s="412"/>
      <c r="I25" s="412"/>
      <c r="J25" s="412"/>
      <c r="K25" s="412"/>
      <c r="L25" s="412"/>
      <c r="M25" s="412"/>
      <c r="N25" s="412"/>
      <c r="O25" s="412"/>
      <c r="P25" s="412"/>
      <c r="Q25" s="412"/>
      <c r="R25" s="413"/>
    </row>
    <row r="26" spans="1:18" x14ac:dyDescent="0.2">
      <c r="A26" s="137" t="s">
        <v>94</v>
      </c>
      <c r="B26" s="264" t="s">
        <v>95</v>
      </c>
      <c r="C26" s="190"/>
      <c r="D26" s="412"/>
      <c r="E26" s="412"/>
      <c r="F26" s="412"/>
      <c r="G26" s="412"/>
      <c r="H26" s="412"/>
      <c r="I26" s="412"/>
      <c r="J26" s="412"/>
      <c r="K26" s="412"/>
      <c r="L26" s="412"/>
      <c r="M26" s="412"/>
      <c r="N26" s="412"/>
      <c r="O26" s="412"/>
      <c r="P26" s="412"/>
      <c r="Q26" s="412"/>
      <c r="R26" s="413"/>
    </row>
    <row r="27" spans="1:18" x14ac:dyDescent="0.2">
      <c r="A27" s="137" t="s">
        <v>96</v>
      </c>
      <c r="B27" s="264" t="s">
        <v>97</v>
      </c>
      <c r="C27" s="190"/>
      <c r="D27" s="412"/>
      <c r="E27" s="412"/>
      <c r="F27" s="412"/>
      <c r="G27" s="412"/>
      <c r="H27" s="412"/>
      <c r="I27" s="412"/>
      <c r="J27" s="412"/>
      <c r="K27" s="412"/>
      <c r="L27" s="412"/>
      <c r="M27" s="412"/>
      <c r="N27" s="412"/>
      <c r="O27" s="412"/>
      <c r="P27" s="412"/>
      <c r="Q27" s="412"/>
      <c r="R27" s="413"/>
    </row>
    <row r="28" spans="1:18" x14ac:dyDescent="0.2">
      <c r="A28" s="137" t="s">
        <v>98</v>
      </c>
      <c r="B28" s="264" t="s">
        <v>99</v>
      </c>
      <c r="C28" s="190"/>
      <c r="D28" s="412"/>
      <c r="E28" s="412"/>
      <c r="F28" s="412"/>
      <c r="G28" s="412"/>
      <c r="H28" s="412"/>
      <c r="I28" s="412"/>
      <c r="J28" s="412"/>
      <c r="K28" s="412"/>
      <c r="L28" s="412"/>
      <c r="M28" s="412"/>
      <c r="N28" s="412"/>
      <c r="O28" s="412"/>
      <c r="P28" s="412"/>
      <c r="Q28" s="412"/>
      <c r="R28" s="413"/>
    </row>
    <row r="29" spans="1:18" x14ac:dyDescent="0.2">
      <c r="A29" s="137" t="s">
        <v>100</v>
      </c>
      <c r="B29" s="264" t="s">
        <v>101</v>
      </c>
      <c r="C29" s="417"/>
      <c r="D29" s="418"/>
      <c r="E29" s="418"/>
      <c r="F29" s="418"/>
      <c r="G29" s="418"/>
      <c r="H29" s="418"/>
      <c r="I29" s="418"/>
      <c r="J29" s="418"/>
      <c r="K29" s="418"/>
      <c r="L29" s="418"/>
      <c r="M29" s="418"/>
      <c r="N29" s="418"/>
      <c r="O29" s="418"/>
      <c r="P29" s="418"/>
      <c r="Q29" s="418"/>
      <c r="R29" s="419"/>
    </row>
    <row r="30" spans="1:18" x14ac:dyDescent="0.2">
      <c r="A30" s="137" t="s">
        <v>102</v>
      </c>
      <c r="B30" s="264" t="s">
        <v>103</v>
      </c>
      <c r="C30" s="417"/>
      <c r="D30" s="418"/>
      <c r="E30" s="418"/>
      <c r="F30" s="418"/>
      <c r="G30" s="418"/>
      <c r="H30" s="418"/>
      <c r="I30" s="418"/>
      <c r="J30" s="418"/>
      <c r="K30" s="418"/>
      <c r="L30" s="418"/>
      <c r="M30" s="418"/>
      <c r="N30" s="418"/>
      <c r="O30" s="418"/>
      <c r="P30" s="418"/>
      <c r="Q30" s="418"/>
      <c r="R30" s="419"/>
    </row>
    <row r="31" spans="1:18" x14ac:dyDescent="0.2">
      <c r="A31" s="265" t="s">
        <v>104</v>
      </c>
      <c r="B31" s="266" t="s">
        <v>105</v>
      </c>
      <c r="C31" s="414"/>
      <c r="D31" s="415">
        <f>SUM(D20:D30)</f>
        <v>0</v>
      </c>
      <c r="E31" s="415">
        <f>SUM(E20:E30)</f>
        <v>0</v>
      </c>
      <c r="F31" s="415">
        <f>SUM(F20:F30)</f>
        <v>0</v>
      </c>
      <c r="G31" s="415"/>
      <c r="H31" s="415">
        <f>SUM(H20:H30)</f>
        <v>0</v>
      </c>
      <c r="I31" s="415">
        <f>SUM(I20:I30)</f>
        <v>0</v>
      </c>
      <c r="J31" s="415">
        <f>SUM(J20:J30)</f>
        <v>0</v>
      </c>
      <c r="K31" s="415"/>
      <c r="L31" s="415">
        <f>SUM(L20:L30)</f>
        <v>0</v>
      </c>
      <c r="M31" s="415">
        <f>SUM(M20:M30)</f>
        <v>0</v>
      </c>
      <c r="N31" s="415">
        <f>SUM(N20:N30)</f>
        <v>0</v>
      </c>
      <c r="O31" s="415"/>
      <c r="P31" s="415">
        <f>SUM(P20:P30)</f>
        <v>0</v>
      </c>
      <c r="Q31" s="415">
        <f>SUM(Q20:Q30)</f>
        <v>0</v>
      </c>
      <c r="R31" s="416">
        <f>SUM(R20:R30)</f>
        <v>0</v>
      </c>
    </row>
    <row r="32" spans="1:18" x14ac:dyDescent="0.2">
      <c r="A32" s="140" t="s">
        <v>114</v>
      </c>
      <c r="B32" s="496" t="s">
        <v>201</v>
      </c>
      <c r="C32" s="497"/>
      <c r="D32" s="497"/>
      <c r="E32" s="497"/>
      <c r="F32" s="497"/>
      <c r="G32" s="497"/>
      <c r="H32" s="497"/>
      <c r="I32" s="497"/>
      <c r="J32" s="497"/>
      <c r="K32" s="497"/>
      <c r="L32" s="497"/>
      <c r="M32" s="497"/>
      <c r="N32" s="497"/>
      <c r="O32" s="497"/>
      <c r="P32" s="497"/>
      <c r="Q32" s="497"/>
      <c r="R32" s="498"/>
    </row>
    <row r="33" spans="1:18" x14ac:dyDescent="0.2">
      <c r="A33" s="262" t="s">
        <v>80</v>
      </c>
      <c r="B33" s="263" t="s">
        <v>81</v>
      </c>
      <c r="C33" s="409"/>
      <c r="D33" s="410"/>
      <c r="E33" s="410"/>
      <c r="F33" s="410"/>
      <c r="G33" s="410"/>
      <c r="H33" s="410"/>
      <c r="I33" s="410"/>
      <c r="J33" s="410"/>
      <c r="K33" s="410"/>
      <c r="L33" s="410"/>
      <c r="M33" s="410"/>
      <c r="N33" s="410"/>
      <c r="O33" s="410"/>
      <c r="P33" s="410"/>
      <c r="Q33" s="410"/>
      <c r="R33" s="411"/>
    </row>
    <row r="34" spans="1:18" x14ac:dyDescent="0.2">
      <c r="A34" s="137" t="s">
        <v>82</v>
      </c>
      <c r="B34" s="264" t="s">
        <v>83</v>
      </c>
      <c r="C34" s="190"/>
      <c r="D34" s="412"/>
      <c r="E34" s="412"/>
      <c r="F34" s="412"/>
      <c r="G34" s="412"/>
      <c r="H34" s="412"/>
      <c r="I34" s="412"/>
      <c r="J34" s="412"/>
      <c r="K34" s="412"/>
      <c r="L34" s="412"/>
      <c r="M34" s="412"/>
      <c r="N34" s="412"/>
      <c r="O34" s="412"/>
      <c r="P34" s="412"/>
      <c r="Q34" s="412"/>
      <c r="R34" s="413"/>
    </row>
    <row r="35" spans="1:18" x14ac:dyDescent="0.2">
      <c r="A35" s="137" t="s">
        <v>84</v>
      </c>
      <c r="B35" s="264" t="s">
        <v>85</v>
      </c>
      <c r="C35" s="190"/>
      <c r="D35" s="412"/>
      <c r="E35" s="412"/>
      <c r="F35" s="412"/>
      <c r="G35" s="412"/>
      <c r="H35" s="412"/>
      <c r="I35" s="412"/>
      <c r="J35" s="412"/>
      <c r="K35" s="412"/>
      <c r="L35" s="412"/>
      <c r="M35" s="412"/>
      <c r="N35" s="412"/>
      <c r="O35" s="412"/>
      <c r="P35" s="412"/>
      <c r="Q35" s="412"/>
      <c r="R35" s="413"/>
    </row>
    <row r="36" spans="1:18" x14ac:dyDescent="0.2">
      <c r="A36" s="137" t="s">
        <v>86</v>
      </c>
      <c r="B36" s="264" t="s">
        <v>87</v>
      </c>
      <c r="C36" s="190"/>
      <c r="D36" s="412"/>
      <c r="E36" s="412"/>
      <c r="F36" s="412"/>
      <c r="G36" s="412"/>
      <c r="H36" s="412"/>
      <c r="I36" s="412"/>
      <c r="J36" s="412"/>
      <c r="K36" s="412"/>
      <c r="L36" s="412"/>
      <c r="M36" s="412"/>
      <c r="N36" s="412"/>
      <c r="O36" s="412"/>
      <c r="P36" s="412"/>
      <c r="Q36" s="412"/>
      <c r="R36" s="413"/>
    </row>
    <row r="37" spans="1:18" x14ac:dyDescent="0.2">
      <c r="A37" s="137" t="s">
        <v>88</v>
      </c>
      <c r="B37" s="264" t="s">
        <v>89</v>
      </c>
      <c r="C37" s="190">
        <v>254</v>
      </c>
      <c r="D37" s="412">
        <v>254</v>
      </c>
      <c r="E37" s="412">
        <v>107</v>
      </c>
      <c r="F37" s="412">
        <v>68</v>
      </c>
      <c r="G37" s="412"/>
      <c r="H37" s="412"/>
      <c r="I37" s="412"/>
      <c r="J37" s="412"/>
      <c r="K37" s="412">
        <v>98</v>
      </c>
      <c r="L37" s="412">
        <v>98</v>
      </c>
      <c r="M37" s="412">
        <v>60</v>
      </c>
      <c r="N37" s="412">
        <v>46</v>
      </c>
      <c r="O37" s="412"/>
      <c r="P37" s="412"/>
      <c r="Q37" s="412"/>
      <c r="R37" s="413"/>
    </row>
    <row r="38" spans="1:18" x14ac:dyDescent="0.2">
      <c r="A38" s="137" t="s">
        <v>90</v>
      </c>
      <c r="B38" s="264" t="s">
        <v>91</v>
      </c>
      <c r="C38" s="190">
        <v>196</v>
      </c>
      <c r="D38" s="412">
        <v>196</v>
      </c>
      <c r="E38" s="412">
        <v>126</v>
      </c>
      <c r="F38" s="412">
        <v>90</v>
      </c>
      <c r="G38" s="412"/>
      <c r="H38" s="412"/>
      <c r="I38" s="412"/>
      <c r="J38" s="412"/>
      <c r="K38" s="412">
        <v>89</v>
      </c>
      <c r="L38" s="412">
        <v>89</v>
      </c>
      <c r="M38" s="412">
        <v>75</v>
      </c>
      <c r="N38" s="412">
        <v>52</v>
      </c>
      <c r="O38" s="412"/>
      <c r="P38" s="412"/>
      <c r="Q38" s="412"/>
      <c r="R38" s="413"/>
    </row>
    <row r="39" spans="1:18" x14ac:dyDescent="0.2">
      <c r="A39" s="137" t="s">
        <v>92</v>
      </c>
      <c r="B39" s="264" t="s">
        <v>93</v>
      </c>
      <c r="C39" s="190"/>
      <c r="D39" s="412"/>
      <c r="E39" s="412"/>
      <c r="F39" s="412"/>
      <c r="G39" s="412"/>
      <c r="H39" s="412"/>
      <c r="I39" s="412"/>
      <c r="J39" s="412"/>
      <c r="K39" s="412"/>
      <c r="L39" s="412"/>
      <c r="M39" s="412"/>
      <c r="N39" s="412"/>
      <c r="O39" s="412"/>
      <c r="P39" s="412"/>
      <c r="Q39" s="412"/>
      <c r="R39" s="413"/>
    </row>
    <row r="40" spans="1:18" x14ac:dyDescent="0.2">
      <c r="A40" s="137" t="s">
        <v>94</v>
      </c>
      <c r="B40" s="264" t="s">
        <v>95</v>
      </c>
      <c r="C40" s="190"/>
      <c r="D40" s="412"/>
      <c r="E40" s="412"/>
      <c r="F40" s="412"/>
      <c r="G40" s="412"/>
      <c r="H40" s="412"/>
      <c r="I40" s="412"/>
      <c r="J40" s="412"/>
      <c r="K40" s="412"/>
      <c r="L40" s="412"/>
      <c r="M40" s="412"/>
      <c r="N40" s="412"/>
      <c r="O40" s="412"/>
      <c r="P40" s="412"/>
      <c r="Q40" s="412"/>
      <c r="R40" s="413"/>
    </row>
    <row r="41" spans="1:18" x14ac:dyDescent="0.2">
      <c r="A41" s="137" t="s">
        <v>96</v>
      </c>
      <c r="B41" s="264" t="s">
        <v>97</v>
      </c>
      <c r="C41" s="190"/>
      <c r="D41" s="412"/>
      <c r="E41" s="412"/>
      <c r="F41" s="412"/>
      <c r="G41" s="412"/>
      <c r="H41" s="412"/>
      <c r="I41" s="412"/>
      <c r="J41" s="412"/>
      <c r="K41" s="412"/>
      <c r="L41" s="412"/>
      <c r="M41" s="412"/>
      <c r="N41" s="412"/>
      <c r="O41" s="412"/>
      <c r="P41" s="412"/>
      <c r="Q41" s="412"/>
      <c r="R41" s="413"/>
    </row>
    <row r="42" spans="1:18" x14ac:dyDescent="0.2">
      <c r="A42" s="137" t="s">
        <v>98</v>
      </c>
      <c r="B42" s="264" t="s">
        <v>99</v>
      </c>
      <c r="C42" s="190"/>
      <c r="D42" s="412"/>
      <c r="E42" s="412"/>
      <c r="F42" s="412"/>
      <c r="G42" s="412"/>
      <c r="H42" s="412"/>
      <c r="I42" s="412"/>
      <c r="J42" s="412"/>
      <c r="K42" s="412"/>
      <c r="L42" s="412"/>
      <c r="M42" s="412"/>
      <c r="N42" s="412"/>
      <c r="O42" s="412"/>
      <c r="P42" s="412"/>
      <c r="Q42" s="412"/>
      <c r="R42" s="413"/>
    </row>
    <row r="43" spans="1:18" x14ac:dyDescent="0.2">
      <c r="A43" s="137" t="s">
        <v>100</v>
      </c>
      <c r="B43" s="264" t="s">
        <v>101</v>
      </c>
      <c r="C43" s="417"/>
      <c r="D43" s="418"/>
      <c r="E43" s="418"/>
      <c r="F43" s="418"/>
      <c r="G43" s="418"/>
      <c r="H43" s="418"/>
      <c r="I43" s="418"/>
      <c r="J43" s="418"/>
      <c r="K43" s="418"/>
      <c r="L43" s="418"/>
      <c r="M43" s="418"/>
      <c r="N43" s="418"/>
      <c r="O43" s="418"/>
      <c r="P43" s="418"/>
      <c r="Q43" s="418"/>
      <c r="R43" s="419"/>
    </row>
    <row r="44" spans="1:18" x14ac:dyDescent="0.2">
      <c r="A44" s="137" t="s">
        <v>102</v>
      </c>
      <c r="B44" s="264" t="s">
        <v>103</v>
      </c>
      <c r="C44" s="417">
        <v>93</v>
      </c>
      <c r="D44" s="418">
        <v>93</v>
      </c>
      <c r="E44" s="418">
        <v>67</v>
      </c>
      <c r="F44" s="418">
        <v>47</v>
      </c>
      <c r="G44" s="418"/>
      <c r="H44" s="418"/>
      <c r="I44" s="418"/>
      <c r="J44" s="418"/>
      <c r="K44" s="418">
        <v>117</v>
      </c>
      <c r="L44" s="418">
        <v>117</v>
      </c>
      <c r="M44" s="418">
        <v>96</v>
      </c>
      <c r="N44" s="418">
        <v>85</v>
      </c>
      <c r="O44" s="418"/>
      <c r="P44" s="418"/>
      <c r="Q44" s="418"/>
      <c r="R44" s="419"/>
    </row>
    <row r="45" spans="1:18" x14ac:dyDescent="0.2">
      <c r="A45" s="139" t="s">
        <v>202</v>
      </c>
      <c r="B45" s="420" t="s">
        <v>105</v>
      </c>
      <c r="C45" s="421">
        <v>543</v>
      </c>
      <c r="D45" s="422">
        <v>543</v>
      </c>
      <c r="E45" s="422">
        <v>300</v>
      </c>
      <c r="F45" s="422">
        <v>205</v>
      </c>
      <c r="G45" s="421"/>
      <c r="H45" s="422"/>
      <c r="I45" s="422"/>
      <c r="J45" s="422"/>
      <c r="K45" s="421">
        <v>304</v>
      </c>
      <c r="L45" s="422">
        <v>304</v>
      </c>
      <c r="M45" s="422">
        <v>231</v>
      </c>
      <c r="N45" s="422">
        <v>183</v>
      </c>
      <c r="O45" s="421"/>
      <c r="P45" s="422"/>
      <c r="Q45" s="422"/>
      <c r="R45" s="423"/>
    </row>
    <row r="47" spans="1:18" x14ac:dyDescent="0.2">
      <c r="A47" s="1" t="s">
        <v>110</v>
      </c>
    </row>
    <row r="48" spans="1:18" x14ac:dyDescent="0.2">
      <c r="A48" s="2" t="s">
        <v>108</v>
      </c>
      <c r="C48" s="1"/>
    </row>
    <row r="49" spans="1:1" x14ac:dyDescent="0.2">
      <c r="A49" s="1" t="s">
        <v>109</v>
      </c>
    </row>
  </sheetData>
  <mergeCells count="9">
    <mergeCell ref="C4:R4"/>
    <mergeCell ref="C18:R18"/>
    <mergeCell ref="B32:R32"/>
    <mergeCell ref="A1:R1"/>
    <mergeCell ref="A2:B3"/>
    <mergeCell ref="C2:F2"/>
    <mergeCell ref="G2:J2"/>
    <mergeCell ref="K2:N2"/>
    <mergeCell ref="O2:R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sheetPr>
  <dimension ref="A1:X19"/>
  <sheetViews>
    <sheetView workbookViewId="0">
      <selection activeCell="A22" sqref="A22"/>
    </sheetView>
  </sheetViews>
  <sheetFormatPr defaultColWidth="9.140625" defaultRowHeight="15" x14ac:dyDescent="0.25"/>
  <cols>
    <col min="1" max="1" width="28.140625" style="2" customWidth="1"/>
    <col min="2" max="2" width="12.7109375" style="3" customWidth="1"/>
    <col min="3" max="3" width="9.28515625" style="1" customWidth="1"/>
    <col min="4" max="4" width="8.5703125" style="1" customWidth="1"/>
    <col min="5" max="5" width="9" style="1" customWidth="1"/>
    <col min="6" max="6" width="9.140625" style="1" customWidth="1"/>
    <col min="7" max="7" width="9" style="1" customWidth="1"/>
    <col min="8" max="8" width="17.42578125" style="1" customWidth="1"/>
    <col min="9" max="9" width="10.5703125" style="1" customWidth="1"/>
    <col min="10" max="10" width="13.28515625" style="1" customWidth="1"/>
    <col min="11" max="11" width="15.28515625" style="1" customWidth="1"/>
    <col min="12" max="12" width="13.28515625" style="1" customWidth="1"/>
    <col min="13" max="13" width="14.85546875" style="1" customWidth="1"/>
    <col min="14" max="14" width="11.85546875" style="1" customWidth="1"/>
    <col min="19" max="16384" width="9.140625" style="1"/>
  </cols>
  <sheetData>
    <row r="1" spans="1:24" ht="42.75" customHeight="1" x14ac:dyDescent="0.3">
      <c r="A1" s="506" t="s">
        <v>203</v>
      </c>
      <c r="B1" s="507"/>
      <c r="C1" s="507"/>
      <c r="D1" s="507"/>
      <c r="E1" s="507"/>
      <c r="F1" s="507"/>
      <c r="G1" s="507"/>
      <c r="H1" s="507"/>
      <c r="I1" s="507"/>
      <c r="J1" s="507"/>
      <c r="K1" s="507"/>
      <c r="L1" s="507"/>
      <c r="M1" s="507"/>
      <c r="N1" s="508"/>
      <c r="O1" s="338"/>
      <c r="P1" s="338"/>
      <c r="Q1" s="338"/>
      <c r="R1" s="338"/>
      <c r="S1" s="339"/>
      <c r="T1" s="339"/>
      <c r="U1" s="339"/>
      <c r="V1" s="339"/>
      <c r="W1" s="339"/>
      <c r="X1" s="339"/>
    </row>
    <row r="2" spans="1:24" s="4" customFormat="1" ht="16.5" customHeight="1" x14ac:dyDescent="0.2">
      <c r="A2" s="512" t="s">
        <v>114</v>
      </c>
      <c r="B2" s="516" t="s">
        <v>204</v>
      </c>
      <c r="C2" s="517"/>
      <c r="D2" s="517"/>
      <c r="E2" s="517"/>
      <c r="F2" s="517"/>
      <c r="G2" s="517"/>
      <c r="H2" s="517"/>
      <c r="I2" s="517"/>
      <c r="J2" s="514" t="s">
        <v>205</v>
      </c>
      <c r="K2" s="515"/>
      <c r="L2" s="515"/>
      <c r="M2" s="509" t="s">
        <v>206</v>
      </c>
      <c r="N2" s="510" t="s">
        <v>207</v>
      </c>
      <c r="O2" s="340"/>
      <c r="P2" s="340"/>
      <c r="Q2" s="339"/>
      <c r="R2" s="339"/>
      <c r="S2" s="339"/>
      <c r="T2" s="339"/>
      <c r="U2" s="340"/>
      <c r="V2" s="340"/>
      <c r="W2" s="340"/>
      <c r="X2" s="340"/>
    </row>
    <row r="3" spans="1:24" s="4" customFormat="1" ht="52.5" customHeight="1" x14ac:dyDescent="0.2">
      <c r="A3" s="512"/>
      <c r="B3" s="341" t="s">
        <v>208</v>
      </c>
      <c r="C3" s="341" t="s">
        <v>209</v>
      </c>
      <c r="D3" s="341" t="s">
        <v>210</v>
      </c>
      <c r="E3" s="341" t="s">
        <v>211</v>
      </c>
      <c r="F3" s="341" t="s">
        <v>212</v>
      </c>
      <c r="G3" s="341" t="s">
        <v>213</v>
      </c>
      <c r="H3" s="341" t="s">
        <v>214</v>
      </c>
      <c r="I3" s="341" t="s">
        <v>215</v>
      </c>
      <c r="J3" s="342" t="s">
        <v>216</v>
      </c>
      <c r="K3" s="342" t="s">
        <v>217</v>
      </c>
      <c r="L3" s="342" t="s">
        <v>218</v>
      </c>
      <c r="M3" s="509"/>
      <c r="N3" s="510"/>
      <c r="O3" s="340"/>
      <c r="P3" s="340"/>
      <c r="Q3" s="339"/>
      <c r="R3" s="339"/>
      <c r="S3" s="339"/>
      <c r="T3" s="339"/>
      <c r="U3" s="340"/>
      <c r="V3" s="340"/>
      <c r="W3" s="340"/>
      <c r="X3" s="340"/>
    </row>
    <row r="4" spans="1:24" ht="15" customHeight="1" x14ac:dyDescent="0.2">
      <c r="A4" s="343" t="s">
        <v>219</v>
      </c>
      <c r="B4" s="344">
        <v>0</v>
      </c>
      <c r="C4" s="344"/>
      <c r="D4" s="344"/>
      <c r="E4" s="344"/>
      <c r="F4" s="344"/>
      <c r="G4" s="344"/>
      <c r="H4" s="344"/>
      <c r="I4" s="344"/>
      <c r="J4" s="344"/>
      <c r="K4" s="344"/>
      <c r="L4" s="344"/>
      <c r="M4" s="345"/>
      <c r="N4" s="346">
        <v>0</v>
      </c>
      <c r="O4" s="339"/>
      <c r="P4" s="339"/>
      <c r="Q4" s="339"/>
      <c r="R4" s="339"/>
      <c r="S4" s="339"/>
      <c r="T4" s="339"/>
      <c r="U4" s="339"/>
      <c r="V4" s="339"/>
      <c r="W4" s="339"/>
      <c r="X4" s="339"/>
    </row>
    <row r="5" spans="1:24" ht="15" customHeight="1" x14ac:dyDescent="0.2">
      <c r="A5" s="347" t="s">
        <v>220</v>
      </c>
      <c r="B5" s="348">
        <v>0</v>
      </c>
      <c r="C5" s="348"/>
      <c r="D5" s="348"/>
      <c r="E5" s="348"/>
      <c r="F5" s="348"/>
      <c r="G5" s="348"/>
      <c r="H5" s="348"/>
      <c r="I5" s="348"/>
      <c r="J5" s="348"/>
      <c r="K5" s="348"/>
      <c r="L5" s="348"/>
      <c r="M5" s="349"/>
      <c r="N5" s="350">
        <v>0</v>
      </c>
      <c r="O5" s="339"/>
      <c r="P5" s="339"/>
      <c r="Q5" s="339"/>
      <c r="R5" s="339"/>
      <c r="S5" s="339"/>
      <c r="T5" s="339"/>
      <c r="U5" s="339"/>
      <c r="V5" s="339"/>
      <c r="W5" s="339"/>
      <c r="X5" s="339"/>
    </row>
    <row r="6" spans="1:24" ht="15" customHeight="1" x14ac:dyDescent="0.25">
      <c r="A6" s="351" t="s">
        <v>221</v>
      </c>
      <c r="B6" s="352">
        <v>0</v>
      </c>
      <c r="C6" s="352"/>
      <c r="D6" s="352"/>
      <c r="E6" s="352"/>
      <c r="F6" s="352"/>
      <c r="G6" s="352"/>
      <c r="H6" s="352"/>
      <c r="I6" s="352"/>
      <c r="J6" s="352"/>
      <c r="K6" s="352"/>
      <c r="L6" s="352"/>
      <c r="M6" s="353"/>
      <c r="N6" s="354">
        <v>0</v>
      </c>
      <c r="O6" s="338"/>
      <c r="P6" s="338"/>
      <c r="Q6" s="339"/>
      <c r="R6" s="339"/>
      <c r="S6" s="339"/>
      <c r="T6" s="339"/>
      <c r="U6" s="339"/>
      <c r="V6" s="339"/>
      <c r="W6" s="339"/>
      <c r="X6" s="339"/>
    </row>
    <row r="7" spans="1:24" ht="15" customHeight="1" x14ac:dyDescent="0.25">
      <c r="A7" s="355" t="s">
        <v>222</v>
      </c>
      <c r="B7" s="356">
        <v>0</v>
      </c>
      <c r="C7" s="356"/>
      <c r="D7" s="356"/>
      <c r="E7" s="356"/>
      <c r="F7" s="356"/>
      <c r="G7" s="356"/>
      <c r="H7" s="356"/>
      <c r="I7" s="356"/>
      <c r="J7" s="356"/>
      <c r="K7" s="356"/>
      <c r="L7" s="356"/>
      <c r="M7" s="357"/>
      <c r="N7" s="358">
        <v>0</v>
      </c>
      <c r="O7" s="338"/>
      <c r="P7" s="338"/>
      <c r="Q7" s="338"/>
      <c r="R7" s="338"/>
      <c r="S7" s="339"/>
      <c r="T7" s="339"/>
      <c r="U7" s="339"/>
      <c r="V7" s="339"/>
      <c r="W7" s="339"/>
      <c r="X7" s="339"/>
    </row>
    <row r="8" spans="1:24" ht="15" customHeight="1" x14ac:dyDescent="0.25">
      <c r="A8" s="351" t="s">
        <v>223</v>
      </c>
      <c r="B8" s="352">
        <v>30.75</v>
      </c>
      <c r="C8" s="352">
        <v>3.16</v>
      </c>
      <c r="D8" s="352">
        <v>10.199999999999999</v>
      </c>
      <c r="E8" s="352">
        <v>16.72</v>
      </c>
      <c r="F8" s="352">
        <v>0.25</v>
      </c>
      <c r="G8" s="352"/>
      <c r="H8" s="352">
        <v>0.42</v>
      </c>
      <c r="I8" s="352"/>
      <c r="J8" s="352"/>
      <c r="K8" s="352"/>
      <c r="L8" s="352"/>
      <c r="M8" s="352">
        <v>14.13</v>
      </c>
      <c r="N8" s="354">
        <v>44.88</v>
      </c>
      <c r="O8" s="338"/>
      <c r="P8" s="338"/>
      <c r="Q8" s="338"/>
      <c r="R8" s="338"/>
      <c r="S8" s="339"/>
      <c r="T8" s="339"/>
      <c r="U8" s="339"/>
      <c r="V8" s="339"/>
      <c r="W8" s="339"/>
      <c r="X8" s="339"/>
    </row>
    <row r="9" spans="1:24" ht="15" customHeight="1" x14ac:dyDescent="0.25">
      <c r="A9" s="359" t="s">
        <v>224</v>
      </c>
      <c r="B9" s="360">
        <v>8.92</v>
      </c>
      <c r="C9" s="360">
        <v>0.25</v>
      </c>
      <c r="D9" s="360">
        <v>5.17</v>
      </c>
      <c r="E9" s="360">
        <v>3.27</v>
      </c>
      <c r="F9" s="360">
        <v>0</v>
      </c>
      <c r="G9" s="360"/>
      <c r="H9" s="360">
        <v>0.23</v>
      </c>
      <c r="I9" s="360"/>
      <c r="J9" s="360"/>
      <c r="K9" s="360"/>
      <c r="L9" s="360"/>
      <c r="M9" s="360">
        <v>8.91</v>
      </c>
      <c r="N9" s="361">
        <v>17.829999999999998</v>
      </c>
      <c r="O9" s="338"/>
      <c r="P9" s="338"/>
      <c r="Q9" s="338"/>
      <c r="R9" s="338"/>
      <c r="S9" s="339"/>
      <c r="T9" s="339"/>
      <c r="U9" s="339"/>
      <c r="V9" s="339"/>
      <c r="W9" s="339"/>
      <c r="X9" s="339"/>
    </row>
    <row r="10" spans="1:24" ht="15" customHeight="1" x14ac:dyDescent="0.25">
      <c r="A10" s="362" t="s">
        <v>76</v>
      </c>
      <c r="B10" s="363">
        <v>30.75</v>
      </c>
      <c r="C10" s="363">
        <v>3.16</v>
      </c>
      <c r="D10" s="363">
        <v>10.199999999999999</v>
      </c>
      <c r="E10" s="363">
        <v>16.72</v>
      </c>
      <c r="F10" s="363">
        <v>0.25</v>
      </c>
      <c r="G10" s="363"/>
      <c r="H10" s="363">
        <v>0.42</v>
      </c>
      <c r="I10" s="363"/>
      <c r="J10" s="363"/>
      <c r="K10" s="363"/>
      <c r="L10" s="363"/>
      <c r="M10" s="364">
        <v>14.13</v>
      </c>
      <c r="N10" s="365">
        <v>44.88</v>
      </c>
      <c r="O10" s="338"/>
      <c r="P10" s="338"/>
      <c r="Q10" s="338"/>
      <c r="R10" s="338"/>
      <c r="S10" s="339"/>
      <c r="T10" s="339"/>
      <c r="U10" s="339"/>
      <c r="V10" s="339"/>
      <c r="W10" s="339"/>
      <c r="X10" s="339"/>
    </row>
    <row r="11" spans="1:24" ht="15" customHeight="1" x14ac:dyDescent="0.25">
      <c r="A11" s="366" t="s">
        <v>225</v>
      </c>
      <c r="B11" s="367">
        <v>8.92</v>
      </c>
      <c r="C11" s="367">
        <v>0.25</v>
      </c>
      <c r="D11" s="367">
        <v>5.17</v>
      </c>
      <c r="E11" s="367">
        <v>3.27</v>
      </c>
      <c r="F11" s="367">
        <v>0</v>
      </c>
      <c r="G11" s="367"/>
      <c r="H11" s="367">
        <v>0.23</v>
      </c>
      <c r="I11" s="367"/>
      <c r="J11" s="367"/>
      <c r="K11" s="367"/>
      <c r="L11" s="367"/>
      <c r="M11" s="368">
        <v>8.91</v>
      </c>
      <c r="N11" s="369">
        <v>17.829999999999998</v>
      </c>
      <c r="O11" s="338"/>
      <c r="P11" s="338"/>
      <c r="Q11" s="338"/>
      <c r="R11" s="338"/>
      <c r="S11" s="339"/>
      <c r="T11" s="339"/>
      <c r="U11" s="339"/>
      <c r="V11" s="339"/>
      <c r="W11" s="339"/>
      <c r="X11" s="339"/>
    </row>
    <row r="12" spans="1:24" ht="12.75" customHeight="1" x14ac:dyDescent="0.25">
      <c r="A12" s="370"/>
      <c r="B12" s="371"/>
      <c r="C12" s="371"/>
      <c r="D12" s="371"/>
      <c r="E12" s="371"/>
      <c r="F12" s="371"/>
      <c r="G12" s="371"/>
      <c r="H12" s="371"/>
      <c r="I12" s="371"/>
      <c r="J12" s="371"/>
      <c r="K12" s="371"/>
      <c r="L12" s="371"/>
      <c r="M12" s="371"/>
      <c r="N12" s="371"/>
      <c r="O12" s="372"/>
      <c r="P12" s="372"/>
      <c r="Q12" s="372"/>
      <c r="R12" s="372"/>
      <c r="S12" s="339"/>
      <c r="T12" s="339"/>
      <c r="U12" s="339"/>
      <c r="V12" s="339"/>
      <c r="W12" s="339"/>
      <c r="X12" s="339"/>
    </row>
    <row r="13" spans="1:24" ht="27" customHeight="1" x14ac:dyDescent="0.25">
      <c r="A13" s="511" t="s">
        <v>226</v>
      </c>
      <c r="B13" s="511"/>
      <c r="C13" s="511"/>
      <c r="D13" s="511"/>
      <c r="E13" s="511"/>
      <c r="F13" s="511"/>
      <c r="G13" s="511"/>
      <c r="H13" s="511"/>
      <c r="I13" s="511"/>
      <c r="J13" s="511"/>
      <c r="K13" s="511"/>
      <c r="L13" s="511"/>
      <c r="M13" s="511"/>
      <c r="N13" s="511"/>
      <c r="O13" s="372"/>
      <c r="P13" s="372"/>
      <c r="Q13" s="372"/>
      <c r="R13" s="372"/>
      <c r="S13" s="339"/>
      <c r="T13" s="339"/>
      <c r="U13" s="339"/>
      <c r="V13" s="339"/>
      <c r="W13" s="339"/>
      <c r="X13" s="339"/>
    </row>
    <row r="14" spans="1:24" ht="15" customHeight="1" x14ac:dyDescent="0.25">
      <c r="A14" s="513" t="s">
        <v>227</v>
      </c>
      <c r="B14" s="513"/>
      <c r="C14" s="513"/>
      <c r="D14" s="513"/>
      <c r="E14" s="513"/>
      <c r="F14" s="513"/>
      <c r="G14" s="513"/>
      <c r="H14" s="513"/>
      <c r="I14" s="513"/>
      <c r="J14" s="513"/>
      <c r="K14" s="513"/>
      <c r="L14" s="513"/>
      <c r="M14" s="513"/>
      <c r="N14" s="513"/>
      <c r="O14" s="373"/>
      <c r="P14" s="373"/>
      <c r="Q14" s="373"/>
      <c r="R14" s="373"/>
      <c r="S14" s="339"/>
      <c r="T14" s="339"/>
      <c r="U14" s="339"/>
      <c r="V14" s="339"/>
      <c r="W14" s="339"/>
      <c r="X14" s="339"/>
    </row>
    <row r="15" spans="1:24" ht="45" customHeight="1" x14ac:dyDescent="0.25">
      <c r="A15" s="511" t="s">
        <v>228</v>
      </c>
      <c r="B15" s="511"/>
      <c r="C15" s="511"/>
      <c r="D15" s="511"/>
      <c r="E15" s="511"/>
      <c r="F15" s="511"/>
      <c r="G15" s="511"/>
      <c r="H15" s="511"/>
      <c r="I15" s="511"/>
      <c r="J15" s="511"/>
      <c r="K15" s="511"/>
      <c r="L15" s="511"/>
      <c r="M15" s="511"/>
      <c r="N15" s="511"/>
      <c r="O15" s="373"/>
      <c r="P15" s="373"/>
      <c r="Q15" s="373"/>
      <c r="R15" s="373"/>
      <c r="S15" s="339"/>
      <c r="T15" s="339"/>
      <c r="U15" s="339"/>
      <c r="V15" s="339"/>
      <c r="W15" s="339"/>
      <c r="X15" s="339"/>
    </row>
    <row r="16" spans="1:24" ht="15" customHeight="1" x14ac:dyDescent="0.2">
      <c r="A16" s="511" t="s">
        <v>229</v>
      </c>
      <c r="B16" s="511"/>
      <c r="C16" s="511"/>
      <c r="D16" s="511"/>
      <c r="E16" s="511"/>
      <c r="F16" s="511"/>
      <c r="G16" s="511"/>
      <c r="H16" s="511"/>
      <c r="I16" s="511"/>
      <c r="J16" s="511"/>
      <c r="K16" s="511"/>
      <c r="L16" s="511"/>
      <c r="M16" s="511"/>
      <c r="N16" s="511"/>
      <c r="O16" s="370"/>
      <c r="P16" s="370"/>
      <c r="Q16" s="370"/>
      <c r="R16" s="370"/>
      <c r="S16" s="370"/>
      <c r="T16" s="370"/>
      <c r="U16" s="370"/>
      <c r="V16" s="370"/>
      <c r="W16" s="370"/>
      <c r="X16" s="370"/>
    </row>
    <row r="17" spans="1:24" ht="16.5" customHeight="1" x14ac:dyDescent="0.25">
      <c r="A17" s="511" t="s">
        <v>230</v>
      </c>
      <c r="B17" s="511"/>
      <c r="C17" s="511"/>
      <c r="D17" s="511"/>
      <c r="E17" s="511"/>
      <c r="F17" s="511"/>
      <c r="G17" s="511"/>
      <c r="H17" s="511"/>
      <c r="I17" s="511"/>
      <c r="J17" s="511"/>
      <c r="K17" s="511"/>
      <c r="L17" s="511"/>
      <c r="M17" s="511"/>
      <c r="N17" s="511"/>
      <c r="O17" s="338"/>
      <c r="P17" s="338"/>
      <c r="Q17" s="338"/>
      <c r="R17" s="338"/>
      <c r="S17" s="339"/>
      <c r="T17" s="339"/>
      <c r="U17" s="339"/>
      <c r="V17" s="339"/>
      <c r="W17" s="339"/>
      <c r="X17" s="339"/>
    </row>
    <row r="18" spans="1:24" x14ac:dyDescent="0.25">
      <c r="A18" s="511" t="s">
        <v>231</v>
      </c>
      <c r="B18" s="511"/>
      <c r="C18" s="511"/>
      <c r="D18" s="511"/>
      <c r="E18" s="511"/>
      <c r="F18" s="511"/>
      <c r="G18" s="511"/>
      <c r="H18" s="511"/>
      <c r="I18" s="511"/>
      <c r="J18" s="511"/>
      <c r="K18" s="511"/>
      <c r="L18" s="511"/>
      <c r="M18" s="511"/>
      <c r="N18" s="511"/>
      <c r="O18" s="338"/>
      <c r="P18" s="338"/>
      <c r="Q18" s="338"/>
      <c r="R18" s="338"/>
      <c r="S18" s="339"/>
      <c r="T18" s="339"/>
      <c r="U18" s="339"/>
      <c r="V18" s="339"/>
      <c r="W18" s="339"/>
      <c r="X18" s="339"/>
    </row>
    <row r="19" spans="1:24" customFormat="1" x14ac:dyDescent="0.25">
      <c r="A19" s="505"/>
      <c r="B19" s="505"/>
      <c r="C19" s="505"/>
      <c r="D19" s="505"/>
      <c r="E19" s="505"/>
      <c r="F19" s="505"/>
      <c r="G19" s="505"/>
      <c r="H19" s="505"/>
      <c r="I19" s="505"/>
      <c r="J19" s="505"/>
      <c r="K19" s="505"/>
      <c r="L19" s="505"/>
      <c r="M19" s="505"/>
      <c r="N19" s="505"/>
      <c r="O19" s="338"/>
      <c r="P19" s="338"/>
      <c r="Q19" s="338"/>
      <c r="R19" s="338"/>
      <c r="S19" s="339"/>
      <c r="T19" s="338"/>
      <c r="U19" s="338"/>
      <c r="V19" s="338"/>
      <c r="W19" s="338"/>
      <c r="X19" s="338"/>
    </row>
  </sheetData>
  <mergeCells count="13">
    <mergeCell ref="A19:N19"/>
    <mergeCell ref="A1:N1"/>
    <mergeCell ref="M2:M3"/>
    <mergeCell ref="N2:N3"/>
    <mergeCell ref="A13:N13"/>
    <mergeCell ref="A2:A3"/>
    <mergeCell ref="A14:N14"/>
    <mergeCell ref="A15:N15"/>
    <mergeCell ref="A16:N16"/>
    <mergeCell ref="A17:N17"/>
    <mergeCell ref="A18:N18"/>
    <mergeCell ref="J2:L2"/>
    <mergeCell ref="B2:I2"/>
  </mergeCells>
  <pageMargins left="0.70866141732283472" right="0.70866141732283472" top="0.74803149606299213" bottom="0.74803149606299213" header="0.31496062992125984" footer="0.31496062992125984"/>
  <pageSetup paperSize="9" scale="70"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18F17-15B9-415A-B83F-752187F944E3}">
  <sheetPr>
    <tabColor rgb="FF92D050"/>
  </sheetPr>
  <dimension ref="A1:Y23"/>
  <sheetViews>
    <sheetView workbookViewId="0">
      <selection activeCell="M26" sqref="M26"/>
    </sheetView>
  </sheetViews>
  <sheetFormatPr defaultRowHeight="15" x14ac:dyDescent="0.25"/>
  <sheetData>
    <row r="1" spans="1:25" ht="18.75" x14ac:dyDescent="0.3">
      <c r="A1" s="518" t="s">
        <v>232</v>
      </c>
      <c r="B1" s="519"/>
      <c r="C1" s="519"/>
      <c r="D1" s="519"/>
      <c r="E1" s="519"/>
      <c r="F1" s="519"/>
      <c r="G1" s="519"/>
      <c r="H1" s="519"/>
      <c r="I1" s="519"/>
      <c r="J1" s="519"/>
      <c r="K1" s="519"/>
      <c r="L1" s="519"/>
      <c r="M1" s="519"/>
      <c r="N1" s="519"/>
      <c r="O1" s="519"/>
      <c r="P1" s="519"/>
      <c r="Q1" s="519"/>
      <c r="R1" s="519"/>
      <c r="S1" s="519"/>
      <c r="T1" s="519"/>
      <c r="U1" s="519"/>
      <c r="V1" s="519"/>
      <c r="W1" s="519"/>
      <c r="X1" s="519"/>
      <c r="Y1" s="520"/>
    </row>
    <row r="2" spans="1:25" x14ac:dyDescent="0.25">
      <c r="A2" s="521" t="s">
        <v>114</v>
      </c>
      <c r="B2" s="516" t="s">
        <v>204</v>
      </c>
      <c r="C2" s="517"/>
      <c r="D2" s="517"/>
      <c r="E2" s="517"/>
      <c r="F2" s="517"/>
      <c r="G2" s="517"/>
      <c r="H2" s="517"/>
      <c r="I2" s="517"/>
      <c r="J2" s="517"/>
      <c r="K2" s="517"/>
      <c r="L2" s="517"/>
      <c r="M2" s="517"/>
      <c r="N2" s="517"/>
      <c r="O2" s="517"/>
      <c r="P2" s="516" t="s">
        <v>205</v>
      </c>
      <c r="Q2" s="517"/>
      <c r="R2" s="517"/>
      <c r="S2" s="517"/>
      <c r="T2" s="517"/>
      <c r="U2" s="517"/>
      <c r="V2" s="522" t="s">
        <v>206</v>
      </c>
      <c r="W2" s="523"/>
      <c r="X2" s="526" t="s">
        <v>76</v>
      </c>
      <c r="Y2" s="529" t="s">
        <v>233</v>
      </c>
    </row>
    <row r="3" spans="1:25" x14ac:dyDescent="0.25">
      <c r="A3" s="512"/>
      <c r="B3" s="531" t="s">
        <v>209</v>
      </c>
      <c r="C3" s="532"/>
      <c r="D3" s="531" t="s">
        <v>210</v>
      </c>
      <c r="E3" s="532"/>
      <c r="F3" s="531" t="s">
        <v>211</v>
      </c>
      <c r="G3" s="532"/>
      <c r="H3" s="531" t="s">
        <v>212</v>
      </c>
      <c r="I3" s="532"/>
      <c r="J3" s="531" t="s">
        <v>213</v>
      </c>
      <c r="K3" s="532"/>
      <c r="L3" s="531" t="s">
        <v>234</v>
      </c>
      <c r="M3" s="532"/>
      <c r="N3" s="531" t="s">
        <v>215</v>
      </c>
      <c r="O3" s="533"/>
      <c r="P3" s="531" t="s">
        <v>216</v>
      </c>
      <c r="Q3" s="533"/>
      <c r="R3" s="531" t="s">
        <v>217</v>
      </c>
      <c r="S3" s="533"/>
      <c r="T3" s="531" t="s">
        <v>218</v>
      </c>
      <c r="U3" s="533"/>
      <c r="V3" s="524"/>
      <c r="W3" s="525"/>
      <c r="X3" s="527"/>
      <c r="Y3" s="510"/>
    </row>
    <row r="4" spans="1:25" x14ac:dyDescent="0.25">
      <c r="A4" s="512"/>
      <c r="B4" s="400" t="s">
        <v>76</v>
      </c>
      <c r="C4" s="400" t="s">
        <v>235</v>
      </c>
      <c r="D4" s="400" t="s">
        <v>76</v>
      </c>
      <c r="E4" s="400" t="s">
        <v>235</v>
      </c>
      <c r="F4" s="400" t="s">
        <v>76</v>
      </c>
      <c r="G4" s="400" t="s">
        <v>235</v>
      </c>
      <c r="H4" s="400" t="s">
        <v>76</v>
      </c>
      <c r="I4" s="400" t="s">
        <v>235</v>
      </c>
      <c r="J4" s="400" t="s">
        <v>76</v>
      </c>
      <c r="K4" s="400" t="s">
        <v>235</v>
      </c>
      <c r="L4" s="400" t="s">
        <v>76</v>
      </c>
      <c r="M4" s="400" t="s">
        <v>235</v>
      </c>
      <c r="N4" s="400" t="s">
        <v>76</v>
      </c>
      <c r="O4" s="400" t="s">
        <v>235</v>
      </c>
      <c r="P4" s="400" t="s">
        <v>76</v>
      </c>
      <c r="Q4" s="400" t="s">
        <v>235</v>
      </c>
      <c r="R4" s="400" t="s">
        <v>76</v>
      </c>
      <c r="S4" s="400" t="s">
        <v>235</v>
      </c>
      <c r="T4" s="400" t="s">
        <v>76</v>
      </c>
      <c r="U4" s="400" t="s">
        <v>235</v>
      </c>
      <c r="V4" s="400" t="s">
        <v>76</v>
      </c>
      <c r="W4" s="400" t="s">
        <v>235</v>
      </c>
      <c r="X4" s="528"/>
      <c r="Y4" s="530"/>
    </row>
    <row r="5" spans="1:25" x14ac:dyDescent="0.25">
      <c r="A5" s="401" t="s">
        <v>236</v>
      </c>
      <c r="B5" s="402"/>
      <c r="C5" s="402"/>
      <c r="D5" s="402"/>
      <c r="E5" s="402"/>
      <c r="F5" s="402"/>
      <c r="G5" s="402"/>
      <c r="H5" s="402"/>
      <c r="I5" s="402"/>
      <c r="J5" s="402"/>
      <c r="K5" s="402"/>
      <c r="L5" s="402"/>
      <c r="M5" s="402"/>
      <c r="N5" s="402"/>
      <c r="O5" s="402"/>
      <c r="P5" s="402"/>
      <c r="Q5" s="402"/>
      <c r="R5" s="402"/>
      <c r="S5" s="402"/>
      <c r="T5" s="402"/>
      <c r="U5" s="402"/>
      <c r="V5" s="402">
        <v>3</v>
      </c>
      <c r="W5" s="402">
        <v>1</v>
      </c>
      <c r="X5" s="403">
        <v>3</v>
      </c>
      <c r="Y5" s="398">
        <v>1</v>
      </c>
    </row>
    <row r="6" spans="1:25" x14ac:dyDescent="0.25">
      <c r="A6" s="404" t="s">
        <v>237</v>
      </c>
      <c r="B6" s="383"/>
      <c r="C6" s="383"/>
      <c r="D6" s="383"/>
      <c r="E6" s="383"/>
      <c r="F6" s="383">
        <v>4</v>
      </c>
      <c r="G6" s="383">
        <v>2</v>
      </c>
      <c r="H6" s="383"/>
      <c r="I6" s="383"/>
      <c r="J6" s="383"/>
      <c r="K6" s="383"/>
      <c r="L6" s="383">
        <v>2</v>
      </c>
      <c r="M6" s="383">
        <v>1</v>
      </c>
      <c r="N6" s="383"/>
      <c r="O6" s="383"/>
      <c r="P6" s="383"/>
      <c r="Q6" s="383"/>
      <c r="R6" s="383"/>
      <c r="S6" s="383"/>
      <c r="T6" s="383"/>
      <c r="U6" s="383"/>
      <c r="V6" s="383">
        <v>8</v>
      </c>
      <c r="W6" s="383">
        <v>5</v>
      </c>
      <c r="X6" s="384">
        <v>14</v>
      </c>
      <c r="Y6" s="385">
        <v>8</v>
      </c>
    </row>
    <row r="7" spans="1:25" x14ac:dyDescent="0.25">
      <c r="A7" s="404" t="s">
        <v>238</v>
      </c>
      <c r="B7" s="383"/>
      <c r="C7" s="383"/>
      <c r="D7" s="383">
        <v>6</v>
      </c>
      <c r="E7" s="383">
        <v>2</v>
      </c>
      <c r="F7" s="383">
        <v>9</v>
      </c>
      <c r="G7" s="383">
        <v>2</v>
      </c>
      <c r="H7" s="383"/>
      <c r="I7" s="383"/>
      <c r="J7" s="383"/>
      <c r="K7" s="383"/>
      <c r="L7" s="383">
        <v>1</v>
      </c>
      <c r="M7" s="383">
        <v>1</v>
      </c>
      <c r="N7" s="383"/>
      <c r="O7" s="383"/>
      <c r="P7" s="383"/>
      <c r="Q7" s="383"/>
      <c r="R7" s="383"/>
      <c r="S7" s="383"/>
      <c r="T7" s="383"/>
      <c r="U7" s="383"/>
      <c r="V7" s="383">
        <v>3</v>
      </c>
      <c r="W7" s="383">
        <v>1</v>
      </c>
      <c r="X7" s="384">
        <v>19</v>
      </c>
      <c r="Y7" s="385">
        <v>6</v>
      </c>
    </row>
    <row r="8" spans="1:25" x14ac:dyDescent="0.25">
      <c r="A8" s="404" t="s">
        <v>239</v>
      </c>
      <c r="B8" s="383">
        <v>2</v>
      </c>
      <c r="C8" s="383">
        <v>0</v>
      </c>
      <c r="D8" s="383">
        <v>3</v>
      </c>
      <c r="E8" s="383">
        <v>1</v>
      </c>
      <c r="F8" s="383">
        <v>7</v>
      </c>
      <c r="G8" s="383">
        <v>0</v>
      </c>
      <c r="H8" s="383"/>
      <c r="I8" s="383"/>
      <c r="J8" s="383"/>
      <c r="K8" s="383"/>
      <c r="L8" s="383"/>
      <c r="M8" s="383"/>
      <c r="N8" s="383"/>
      <c r="O8" s="383"/>
      <c r="P8" s="383"/>
      <c r="Q8" s="383"/>
      <c r="R8" s="383"/>
      <c r="S8" s="383"/>
      <c r="T8" s="383"/>
      <c r="U8" s="383"/>
      <c r="V8" s="383">
        <v>6</v>
      </c>
      <c r="W8" s="383">
        <v>6</v>
      </c>
      <c r="X8" s="384">
        <v>18</v>
      </c>
      <c r="Y8" s="385">
        <v>7</v>
      </c>
    </row>
    <row r="9" spans="1:25" x14ac:dyDescent="0.25">
      <c r="A9" s="404" t="s">
        <v>240</v>
      </c>
      <c r="B9" s="383">
        <v>3</v>
      </c>
      <c r="C9" s="383">
        <v>1</v>
      </c>
      <c r="D9" s="383">
        <v>3</v>
      </c>
      <c r="E9" s="383">
        <v>1</v>
      </c>
      <c r="F9" s="383">
        <v>4</v>
      </c>
      <c r="G9" s="383">
        <v>1</v>
      </c>
      <c r="H9" s="383"/>
      <c r="I9" s="383"/>
      <c r="J9" s="383"/>
      <c r="K9" s="383"/>
      <c r="L9" s="383"/>
      <c r="M9" s="383"/>
      <c r="N9" s="383"/>
      <c r="O9" s="383"/>
      <c r="P9" s="383"/>
      <c r="Q9" s="383"/>
      <c r="R9" s="383"/>
      <c r="S9" s="383"/>
      <c r="T9" s="383"/>
      <c r="U9" s="383"/>
      <c r="V9" s="383">
        <v>1</v>
      </c>
      <c r="W9" s="383">
        <v>1</v>
      </c>
      <c r="X9" s="384">
        <v>11</v>
      </c>
      <c r="Y9" s="385">
        <v>4</v>
      </c>
    </row>
    <row r="10" spans="1:25" x14ac:dyDescent="0.25">
      <c r="A10" s="404" t="s">
        <v>241</v>
      </c>
      <c r="B10" s="383"/>
      <c r="C10" s="383"/>
      <c r="D10" s="383">
        <v>3</v>
      </c>
      <c r="E10" s="383">
        <v>3</v>
      </c>
      <c r="F10" s="383">
        <v>1</v>
      </c>
      <c r="G10" s="383">
        <v>0</v>
      </c>
      <c r="H10" s="383">
        <v>1</v>
      </c>
      <c r="I10" s="383">
        <v>0</v>
      </c>
      <c r="J10" s="383"/>
      <c r="K10" s="383"/>
      <c r="L10" s="383"/>
      <c r="M10" s="383"/>
      <c r="N10" s="383"/>
      <c r="O10" s="383"/>
      <c r="P10" s="383"/>
      <c r="Q10" s="383"/>
      <c r="R10" s="383"/>
      <c r="S10" s="383"/>
      <c r="T10" s="383"/>
      <c r="U10" s="383"/>
      <c r="V10" s="383"/>
      <c r="W10" s="383"/>
      <c r="X10" s="384">
        <v>5</v>
      </c>
      <c r="Y10" s="385">
        <v>3</v>
      </c>
    </row>
    <row r="11" spans="1:25" x14ac:dyDescent="0.25">
      <c r="A11" s="405" t="s">
        <v>76</v>
      </c>
      <c r="B11" s="406">
        <v>5</v>
      </c>
      <c r="C11" s="406">
        <v>1</v>
      </c>
      <c r="D11" s="406">
        <v>15</v>
      </c>
      <c r="E11" s="406">
        <v>7</v>
      </c>
      <c r="F11" s="406">
        <v>25</v>
      </c>
      <c r="G11" s="406">
        <v>5</v>
      </c>
      <c r="H11" s="406">
        <v>1</v>
      </c>
      <c r="I11" s="406">
        <v>0</v>
      </c>
      <c r="J11" s="406">
        <v>0</v>
      </c>
      <c r="K11" s="406">
        <v>0</v>
      </c>
      <c r="L11" s="406">
        <v>3</v>
      </c>
      <c r="M11" s="406">
        <v>2</v>
      </c>
      <c r="N11" s="406">
        <v>0</v>
      </c>
      <c r="O11" s="406">
        <v>0</v>
      </c>
      <c r="P11" s="406">
        <v>0</v>
      </c>
      <c r="Q11" s="406">
        <v>0</v>
      </c>
      <c r="R11" s="406">
        <v>0</v>
      </c>
      <c r="S11" s="406">
        <v>0</v>
      </c>
      <c r="T11" s="406">
        <v>0</v>
      </c>
      <c r="U11" s="406">
        <v>0</v>
      </c>
      <c r="V11" s="406">
        <v>21</v>
      </c>
      <c r="W11" s="406">
        <v>14</v>
      </c>
      <c r="X11" s="406">
        <v>70</v>
      </c>
      <c r="Y11" s="399">
        <v>29</v>
      </c>
    </row>
    <row r="12" spans="1:25" x14ac:dyDescent="0.25">
      <c r="A12" s="395"/>
      <c r="B12" s="339"/>
      <c r="C12" s="339"/>
      <c r="D12" s="339"/>
      <c r="E12" s="339"/>
      <c r="F12" s="339"/>
      <c r="G12" s="339"/>
      <c r="H12" s="339"/>
      <c r="I12" s="339"/>
      <c r="J12" s="339"/>
      <c r="K12" s="339"/>
      <c r="L12" s="339"/>
      <c r="M12" s="339"/>
      <c r="N12" s="339"/>
      <c r="O12" s="339"/>
      <c r="P12" s="339"/>
      <c r="Q12" s="339"/>
      <c r="R12" s="339"/>
      <c r="S12" s="339"/>
      <c r="T12" s="339"/>
      <c r="U12" s="339"/>
      <c r="V12" s="339"/>
      <c r="W12" s="339"/>
      <c r="X12" s="339"/>
      <c r="Y12" s="339"/>
    </row>
    <row r="13" spans="1:25" x14ac:dyDescent="0.25">
      <c r="A13" s="395"/>
      <c r="B13" s="339"/>
      <c r="C13" s="339"/>
      <c r="D13" s="339"/>
      <c r="E13" s="339"/>
      <c r="F13" s="339"/>
      <c r="G13" s="339"/>
      <c r="H13" s="339"/>
      <c r="I13" s="339"/>
      <c r="J13" s="339"/>
      <c r="K13" s="339"/>
      <c r="L13" s="339"/>
      <c r="M13" s="339"/>
      <c r="N13" s="339"/>
      <c r="O13" s="339"/>
      <c r="P13" s="339"/>
      <c r="Q13" s="339"/>
      <c r="R13" s="339"/>
      <c r="S13" s="339"/>
      <c r="T13" s="339"/>
      <c r="U13" s="339"/>
      <c r="V13" s="339"/>
      <c r="W13" s="339"/>
      <c r="X13" s="339"/>
      <c r="Y13" s="339"/>
    </row>
    <row r="14" spans="1:25" x14ac:dyDescent="0.25">
      <c r="A14" s="534" t="s">
        <v>242</v>
      </c>
      <c r="B14" s="534"/>
      <c r="C14" s="534"/>
      <c r="D14" s="534"/>
      <c r="E14" s="534"/>
      <c r="F14" s="534"/>
      <c r="G14" s="534"/>
      <c r="H14" s="534"/>
      <c r="I14" s="534"/>
      <c r="J14" s="534"/>
      <c r="K14" s="534"/>
      <c r="L14" s="534"/>
      <c r="M14" s="534"/>
      <c r="N14" s="534"/>
      <c r="O14" s="534"/>
      <c r="P14" s="534"/>
      <c r="Q14" s="534"/>
      <c r="R14" s="534"/>
      <c r="S14" s="534"/>
      <c r="T14" s="534"/>
      <c r="U14" s="534"/>
      <c r="V14" s="534"/>
      <c r="W14" s="534"/>
      <c r="X14" s="534"/>
      <c r="Y14" s="534"/>
    </row>
    <row r="15" spans="1:25" x14ac:dyDescent="0.25">
      <c r="A15" s="535" t="s">
        <v>227</v>
      </c>
      <c r="B15" s="535"/>
      <c r="C15" s="535"/>
      <c r="D15" s="535"/>
      <c r="E15" s="535"/>
      <c r="F15" s="535"/>
      <c r="G15" s="535"/>
      <c r="H15" s="535"/>
      <c r="I15" s="535"/>
      <c r="J15" s="535"/>
      <c r="K15" s="535"/>
      <c r="L15" s="535"/>
      <c r="M15" s="535"/>
      <c r="N15" s="535"/>
      <c r="O15" s="535"/>
      <c r="P15" s="535"/>
      <c r="Q15" s="535"/>
      <c r="R15" s="535"/>
      <c r="S15" s="535"/>
      <c r="T15" s="535"/>
      <c r="U15" s="535"/>
      <c r="V15" s="535"/>
      <c r="W15" s="535"/>
      <c r="X15" s="535"/>
      <c r="Y15" s="535"/>
    </row>
    <row r="16" spans="1:25" x14ac:dyDescent="0.25">
      <c r="A16" s="511" t="s">
        <v>243</v>
      </c>
      <c r="B16" s="511"/>
      <c r="C16" s="511"/>
      <c r="D16" s="511"/>
      <c r="E16" s="511"/>
      <c r="F16" s="511"/>
      <c r="G16" s="511"/>
      <c r="H16" s="511"/>
      <c r="I16" s="511"/>
      <c r="J16" s="511"/>
      <c r="K16" s="511"/>
      <c r="L16" s="511"/>
      <c r="M16" s="511"/>
      <c r="N16" s="511"/>
      <c r="O16" s="511"/>
      <c r="P16" s="511"/>
      <c r="Q16" s="511"/>
      <c r="R16" s="511"/>
      <c r="S16" s="511"/>
      <c r="T16" s="511"/>
      <c r="U16" s="511"/>
      <c r="V16" s="511"/>
      <c r="W16" s="511"/>
      <c r="X16" s="511"/>
      <c r="Y16" s="511"/>
    </row>
    <row r="17" spans="1:25" x14ac:dyDescent="0.25">
      <c r="A17" s="511" t="s">
        <v>229</v>
      </c>
      <c r="B17" s="511"/>
      <c r="C17" s="511"/>
      <c r="D17" s="511"/>
      <c r="E17" s="511"/>
      <c r="F17" s="511"/>
      <c r="G17" s="511"/>
      <c r="H17" s="511"/>
      <c r="I17" s="511"/>
      <c r="J17" s="511"/>
      <c r="K17" s="511"/>
      <c r="L17" s="511"/>
      <c r="M17" s="511"/>
      <c r="N17" s="511"/>
      <c r="O17" s="511"/>
      <c r="P17" s="511"/>
      <c r="Q17" s="511"/>
      <c r="R17" s="511"/>
      <c r="S17" s="511"/>
      <c r="T17" s="511"/>
      <c r="U17" s="511"/>
      <c r="V17" s="511"/>
      <c r="W17" s="511"/>
      <c r="X17" s="511"/>
      <c r="Y17" s="511"/>
    </row>
    <row r="18" spans="1:25" x14ac:dyDescent="0.25">
      <c r="A18" s="511" t="s">
        <v>230</v>
      </c>
      <c r="B18" s="511"/>
      <c r="C18" s="511"/>
      <c r="D18" s="511"/>
      <c r="E18" s="511"/>
      <c r="F18" s="511"/>
      <c r="G18" s="511"/>
      <c r="H18" s="511"/>
      <c r="I18" s="511"/>
      <c r="J18" s="511"/>
      <c r="K18" s="511"/>
      <c r="L18" s="511"/>
      <c r="M18" s="511"/>
      <c r="N18" s="511"/>
      <c r="O18" s="511"/>
      <c r="P18" s="511"/>
      <c r="Q18" s="511"/>
      <c r="R18" s="511"/>
      <c r="S18" s="511"/>
      <c r="T18" s="511"/>
      <c r="U18" s="511"/>
      <c r="V18" s="511"/>
      <c r="W18" s="511"/>
      <c r="X18" s="511"/>
      <c r="Y18" s="511"/>
    </row>
    <row r="19" spans="1:25" x14ac:dyDescent="0.25">
      <c r="A19" s="505"/>
      <c r="B19" s="505"/>
      <c r="C19" s="505"/>
      <c r="D19" s="505"/>
      <c r="E19" s="505"/>
      <c r="F19" s="505"/>
      <c r="G19" s="505"/>
      <c r="H19" s="505"/>
      <c r="I19" s="505"/>
      <c r="J19" s="505"/>
      <c r="K19" s="505"/>
      <c r="L19" s="505"/>
      <c r="M19" s="505"/>
      <c r="N19" s="396"/>
      <c r="O19" s="396"/>
      <c r="P19" s="339"/>
      <c r="Q19" s="339"/>
      <c r="R19" s="339"/>
      <c r="S19" s="339"/>
      <c r="T19" s="339"/>
      <c r="U19" s="339"/>
      <c r="V19" s="339"/>
      <c r="W19" s="339"/>
      <c r="X19" s="339"/>
      <c r="Y19" s="339"/>
    </row>
    <row r="20" spans="1:25" x14ac:dyDescent="0.25">
      <c r="A20" s="395"/>
      <c r="B20" s="339"/>
      <c r="C20" s="339"/>
      <c r="D20" s="339"/>
      <c r="E20" s="339"/>
      <c r="F20" s="339"/>
      <c r="G20" s="339"/>
      <c r="H20" s="339"/>
      <c r="I20" s="339"/>
      <c r="J20" s="339"/>
      <c r="K20" s="339"/>
      <c r="L20" s="339"/>
      <c r="M20" s="339"/>
      <c r="N20" s="339"/>
      <c r="O20" s="339"/>
      <c r="P20" s="339"/>
      <c r="Q20" s="339"/>
      <c r="R20" s="339"/>
      <c r="S20" s="339"/>
      <c r="T20" s="339"/>
      <c r="U20" s="339"/>
      <c r="V20" s="339"/>
      <c r="W20" s="339"/>
      <c r="X20" s="339"/>
      <c r="Y20" s="339"/>
    </row>
    <row r="21" spans="1:25" x14ac:dyDescent="0.25">
      <c r="A21" s="407"/>
      <c r="B21" s="339"/>
      <c r="C21" s="339"/>
      <c r="D21" s="339"/>
      <c r="E21" s="339"/>
      <c r="F21" s="339"/>
      <c r="G21" s="339"/>
      <c r="H21" s="339"/>
      <c r="I21" s="339"/>
      <c r="J21" s="339"/>
      <c r="K21" s="339"/>
      <c r="L21" s="339"/>
      <c r="M21" s="339"/>
      <c r="N21" s="339"/>
      <c r="O21" s="339"/>
      <c r="P21" s="339"/>
      <c r="Q21" s="339"/>
      <c r="R21" s="339"/>
      <c r="S21" s="339"/>
      <c r="T21" s="339"/>
      <c r="U21" s="339"/>
      <c r="V21" s="339"/>
      <c r="W21" s="339"/>
      <c r="X21" s="339"/>
      <c r="Y21" s="339"/>
    </row>
    <row r="22" spans="1:25" x14ac:dyDescent="0.25">
      <c r="A22" s="407"/>
      <c r="B22" s="339"/>
      <c r="C22" s="339"/>
      <c r="D22" s="339"/>
      <c r="E22" s="339"/>
      <c r="F22" s="339"/>
      <c r="G22" s="339"/>
      <c r="H22" s="339"/>
      <c r="I22" s="339"/>
      <c r="J22" s="339"/>
      <c r="K22" s="339"/>
      <c r="L22" s="339"/>
      <c r="M22" s="339"/>
      <c r="N22" s="339"/>
      <c r="O22" s="339"/>
      <c r="P22" s="339"/>
      <c r="Q22" s="339"/>
      <c r="R22" s="339"/>
      <c r="S22" s="339"/>
      <c r="T22" s="339"/>
      <c r="U22" s="339"/>
      <c r="V22" s="339"/>
      <c r="W22" s="339"/>
      <c r="X22" s="339"/>
      <c r="Y22" s="339"/>
    </row>
    <row r="23" spans="1:25" x14ac:dyDescent="0.25">
      <c r="A23" s="407"/>
      <c r="B23" s="339"/>
      <c r="C23" s="339"/>
      <c r="D23" s="339"/>
      <c r="E23" s="339"/>
      <c r="F23" s="339"/>
      <c r="G23" s="339"/>
      <c r="H23" s="339"/>
      <c r="I23" s="339"/>
      <c r="J23" s="339"/>
      <c r="K23" s="339"/>
      <c r="L23" s="339"/>
      <c r="M23" s="339"/>
      <c r="N23" s="339"/>
      <c r="O23" s="339"/>
      <c r="P23" s="339"/>
      <c r="Q23" s="339"/>
      <c r="R23" s="339"/>
      <c r="S23" s="339"/>
      <c r="T23" s="339"/>
      <c r="U23" s="339"/>
      <c r="V23" s="339"/>
      <c r="W23" s="339"/>
      <c r="X23" s="339"/>
      <c r="Y23" s="339"/>
    </row>
  </sheetData>
  <mergeCells count="23">
    <mergeCell ref="A19:M19"/>
    <mergeCell ref="T3:U3"/>
    <mergeCell ref="A14:Y14"/>
    <mergeCell ref="A15:Y15"/>
    <mergeCell ref="A16:Y16"/>
    <mergeCell ref="A17:Y17"/>
    <mergeCell ref="A18:Y18"/>
    <mergeCell ref="H3:I3"/>
    <mergeCell ref="J3:K3"/>
    <mergeCell ref="L3:M3"/>
    <mergeCell ref="N3:O3"/>
    <mergeCell ref="P3:Q3"/>
    <mergeCell ref="R3:S3"/>
    <mergeCell ref="A1:Y1"/>
    <mergeCell ref="A2:A4"/>
    <mergeCell ref="B2:O2"/>
    <mergeCell ref="P2:U2"/>
    <mergeCell ref="V2:W3"/>
    <mergeCell ref="X2:X4"/>
    <mergeCell ref="Y2:Y4"/>
    <mergeCell ref="B3:C3"/>
    <mergeCell ref="D3:E3"/>
    <mergeCell ref="F3:G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20">
    <tabColor rgb="FF92D050"/>
    <pageSetUpPr fitToPage="1"/>
  </sheetPr>
  <dimension ref="A1:R40"/>
  <sheetViews>
    <sheetView zoomScaleNormal="100" workbookViewId="0"/>
  </sheetViews>
  <sheetFormatPr defaultColWidth="9.140625" defaultRowHeight="12.75" x14ac:dyDescent="0.2"/>
  <cols>
    <col min="1" max="1" width="22.7109375" style="2" customWidth="1"/>
    <col min="2" max="3" width="8.28515625" style="1" customWidth="1"/>
    <col min="4" max="5" width="6.85546875" style="1" customWidth="1"/>
    <col min="6" max="7" width="14.85546875" style="1" customWidth="1"/>
    <col min="8" max="11" width="9.85546875" style="1" customWidth="1"/>
    <col min="12" max="13" width="11.85546875" style="1" customWidth="1"/>
    <col min="14" max="16384" width="9.140625" style="1"/>
  </cols>
  <sheetData>
    <row r="1" spans="1:18" ht="42.75" customHeight="1" x14ac:dyDescent="0.3">
      <c r="A1" s="536" t="s">
        <v>244</v>
      </c>
      <c r="B1" s="537"/>
      <c r="C1" s="537"/>
      <c r="D1" s="537"/>
      <c r="E1" s="537"/>
      <c r="F1" s="537"/>
      <c r="G1" s="537"/>
      <c r="H1" s="537"/>
      <c r="I1" s="537"/>
      <c r="J1" s="537"/>
      <c r="K1" s="537"/>
      <c r="L1" s="537"/>
      <c r="M1" s="537"/>
      <c r="N1" s="339"/>
      <c r="O1" s="374"/>
      <c r="P1" s="339"/>
      <c r="Q1" s="339"/>
      <c r="R1" s="339"/>
    </row>
    <row r="2" spans="1:18" s="4" customFormat="1" ht="30" customHeight="1" x14ac:dyDescent="0.2">
      <c r="A2" s="375" t="s">
        <v>114</v>
      </c>
      <c r="B2" s="542" t="s">
        <v>204</v>
      </c>
      <c r="C2" s="543"/>
      <c r="D2" s="543"/>
      <c r="E2" s="543"/>
      <c r="F2" s="543"/>
      <c r="G2" s="543"/>
      <c r="H2" s="543"/>
      <c r="I2" s="543"/>
      <c r="J2" s="542" t="s">
        <v>245</v>
      </c>
      <c r="K2" s="544"/>
      <c r="L2" s="376" t="s">
        <v>76</v>
      </c>
      <c r="M2" s="377" t="s">
        <v>233</v>
      </c>
      <c r="N2" s="378"/>
      <c r="O2" s="378"/>
      <c r="P2" s="340"/>
      <c r="Q2" s="378"/>
      <c r="R2" s="378"/>
    </row>
    <row r="3" spans="1:18" s="4" customFormat="1" ht="18" customHeight="1" x14ac:dyDescent="0.2">
      <c r="A3" s="379" t="s">
        <v>246</v>
      </c>
      <c r="B3" s="538"/>
      <c r="C3" s="539"/>
      <c r="D3" s="539"/>
      <c r="E3" s="539"/>
      <c r="F3" s="539"/>
      <c r="G3" s="539"/>
      <c r="H3" s="539"/>
      <c r="I3" s="539"/>
      <c r="J3" s="539"/>
      <c r="K3" s="539"/>
      <c r="L3" s="547"/>
      <c r="M3" s="380"/>
      <c r="N3" s="340"/>
      <c r="O3" s="340"/>
      <c r="P3" s="340"/>
      <c r="Q3" s="340"/>
      <c r="R3" s="340"/>
    </row>
    <row r="4" spans="1:18" s="4" customFormat="1" ht="18" customHeight="1" x14ac:dyDescent="0.2">
      <c r="A4" s="381"/>
      <c r="B4" s="548" t="s">
        <v>247</v>
      </c>
      <c r="C4" s="549"/>
      <c r="D4" s="548" t="s">
        <v>248</v>
      </c>
      <c r="E4" s="549"/>
      <c r="F4" s="548" t="s">
        <v>249</v>
      </c>
      <c r="G4" s="549"/>
      <c r="H4" s="548" t="s">
        <v>250</v>
      </c>
      <c r="I4" s="549"/>
      <c r="J4" s="545" t="s">
        <v>76</v>
      </c>
      <c r="K4" s="545" t="s">
        <v>235</v>
      </c>
      <c r="L4" s="545"/>
      <c r="M4" s="540"/>
      <c r="N4" s="340"/>
      <c r="O4" s="340"/>
      <c r="P4" s="340"/>
      <c r="Q4" s="340"/>
      <c r="R4" s="340"/>
    </row>
    <row r="5" spans="1:18" s="4" customFormat="1" ht="15" customHeight="1" x14ac:dyDescent="0.2">
      <c r="A5" s="375" t="s">
        <v>251</v>
      </c>
      <c r="B5" s="382" t="s">
        <v>76</v>
      </c>
      <c r="C5" s="382" t="s">
        <v>235</v>
      </c>
      <c r="D5" s="382" t="s">
        <v>76</v>
      </c>
      <c r="E5" s="382" t="s">
        <v>235</v>
      </c>
      <c r="F5" s="382" t="s">
        <v>76</v>
      </c>
      <c r="G5" s="382" t="s">
        <v>235</v>
      </c>
      <c r="H5" s="382" t="s">
        <v>76</v>
      </c>
      <c r="I5" s="382" t="s">
        <v>235</v>
      </c>
      <c r="J5" s="546"/>
      <c r="K5" s="546"/>
      <c r="L5" s="546"/>
      <c r="M5" s="541"/>
      <c r="N5" s="340"/>
      <c r="O5" s="340"/>
      <c r="P5" s="340"/>
      <c r="Q5" s="340"/>
      <c r="R5" s="340"/>
    </row>
    <row r="6" spans="1:18" s="5" customFormat="1" ht="12.75" customHeight="1" x14ac:dyDescent="0.2">
      <c r="A6" s="375" t="s">
        <v>252</v>
      </c>
      <c r="B6" s="383"/>
      <c r="C6" s="383"/>
      <c r="D6" s="383"/>
      <c r="E6" s="383"/>
      <c r="F6" s="383"/>
      <c r="G6" s="383"/>
      <c r="H6" s="383"/>
      <c r="I6" s="383"/>
      <c r="J6" s="383"/>
      <c r="K6" s="383"/>
      <c r="L6" s="384">
        <v>0</v>
      </c>
      <c r="M6" s="385">
        <v>0</v>
      </c>
      <c r="N6" s="386"/>
      <c r="O6" s="386"/>
      <c r="P6" s="386"/>
      <c r="Q6" s="386"/>
      <c r="R6" s="386"/>
    </row>
    <row r="7" spans="1:18" s="5" customFormat="1" ht="12.75" customHeight="1" x14ac:dyDescent="0.2">
      <c r="A7" s="375" t="s">
        <v>253</v>
      </c>
      <c r="B7" s="383"/>
      <c r="C7" s="383"/>
      <c r="D7" s="383"/>
      <c r="E7" s="383"/>
      <c r="F7" s="383"/>
      <c r="G7" s="383"/>
      <c r="H7" s="383"/>
      <c r="I7" s="383"/>
      <c r="J7" s="383"/>
      <c r="K7" s="383"/>
      <c r="L7" s="384">
        <v>0</v>
      </c>
      <c r="M7" s="385">
        <v>0</v>
      </c>
      <c r="N7" s="386"/>
      <c r="O7" s="386"/>
      <c r="P7" s="386"/>
      <c r="Q7" s="386"/>
      <c r="R7" s="386"/>
    </row>
    <row r="8" spans="1:18" s="5" customFormat="1" ht="12.75" customHeight="1" x14ac:dyDescent="0.2">
      <c r="A8" s="375" t="s">
        <v>254</v>
      </c>
      <c r="B8" s="383"/>
      <c r="C8" s="383"/>
      <c r="D8" s="383"/>
      <c r="E8" s="383"/>
      <c r="F8" s="383"/>
      <c r="G8" s="383"/>
      <c r="H8" s="383"/>
      <c r="I8" s="383"/>
      <c r="J8" s="383"/>
      <c r="K8" s="383"/>
      <c r="L8" s="384">
        <v>0</v>
      </c>
      <c r="M8" s="385">
        <v>0</v>
      </c>
      <c r="N8" s="386"/>
      <c r="O8" s="386"/>
      <c r="P8" s="386"/>
      <c r="Q8" s="386"/>
      <c r="R8" s="386"/>
    </row>
    <row r="9" spans="1:18" s="5" customFormat="1" ht="12.75" customHeight="1" x14ac:dyDescent="0.2">
      <c r="A9" s="375" t="s">
        <v>255</v>
      </c>
      <c r="B9" s="383"/>
      <c r="C9" s="383"/>
      <c r="D9" s="383"/>
      <c r="E9" s="383"/>
      <c r="F9" s="383"/>
      <c r="G9" s="383"/>
      <c r="H9" s="383"/>
      <c r="I9" s="383"/>
      <c r="J9" s="383"/>
      <c r="K9" s="383"/>
      <c r="L9" s="384">
        <v>0</v>
      </c>
      <c r="M9" s="385">
        <v>0</v>
      </c>
      <c r="N9" s="386"/>
      <c r="O9" s="386"/>
      <c r="P9" s="386"/>
      <c r="Q9" s="386"/>
      <c r="R9" s="386"/>
    </row>
    <row r="10" spans="1:18" s="5" customFormat="1" x14ac:dyDescent="0.2">
      <c r="A10" s="387" t="s">
        <v>76</v>
      </c>
      <c r="B10" s="384">
        <v>0</v>
      </c>
      <c r="C10" s="384">
        <v>0</v>
      </c>
      <c r="D10" s="384">
        <v>0</v>
      </c>
      <c r="E10" s="384">
        <v>0</v>
      </c>
      <c r="F10" s="384">
        <v>0</v>
      </c>
      <c r="G10" s="384">
        <v>0</v>
      </c>
      <c r="H10" s="384">
        <v>0</v>
      </c>
      <c r="I10" s="384">
        <v>0</v>
      </c>
      <c r="J10" s="384">
        <v>0</v>
      </c>
      <c r="K10" s="384">
        <v>0</v>
      </c>
      <c r="L10" s="384">
        <v>0</v>
      </c>
      <c r="M10" s="385">
        <v>0</v>
      </c>
      <c r="N10" s="386"/>
      <c r="O10" s="386"/>
      <c r="P10" s="386"/>
      <c r="Q10" s="386"/>
      <c r="R10" s="386"/>
    </row>
    <row r="11" spans="1:18" s="5" customFormat="1" x14ac:dyDescent="0.2">
      <c r="A11" s="379" t="s">
        <v>256</v>
      </c>
      <c r="B11" s="538"/>
      <c r="C11" s="539"/>
      <c r="D11" s="539"/>
      <c r="E11" s="539"/>
      <c r="F11" s="539"/>
      <c r="G11" s="539"/>
      <c r="H11" s="539"/>
      <c r="I11" s="539"/>
      <c r="J11" s="539"/>
      <c r="K11" s="539"/>
      <c r="L11" s="547"/>
      <c r="M11" s="380"/>
      <c r="N11" s="386"/>
      <c r="O11" s="386"/>
      <c r="P11" s="386"/>
      <c r="Q11" s="386"/>
      <c r="R11" s="386"/>
    </row>
    <row r="12" spans="1:18" s="5" customFormat="1" x14ac:dyDescent="0.2">
      <c r="A12" s="388"/>
      <c r="B12" s="542" t="s">
        <v>247</v>
      </c>
      <c r="C12" s="544"/>
      <c r="D12" s="542" t="s">
        <v>248</v>
      </c>
      <c r="E12" s="544"/>
      <c r="F12" s="542" t="s">
        <v>249</v>
      </c>
      <c r="G12" s="544"/>
      <c r="H12" s="542" t="s">
        <v>250</v>
      </c>
      <c r="I12" s="544"/>
      <c r="J12" s="545" t="s">
        <v>76</v>
      </c>
      <c r="K12" s="545" t="s">
        <v>235</v>
      </c>
      <c r="L12" s="545"/>
      <c r="M12" s="540"/>
      <c r="N12" s="386"/>
      <c r="O12" s="386"/>
      <c r="P12" s="386"/>
      <c r="Q12" s="386"/>
      <c r="R12" s="386"/>
    </row>
    <row r="13" spans="1:18" s="5" customFormat="1" ht="15" customHeight="1" x14ac:dyDescent="0.2">
      <c r="A13" s="375" t="s">
        <v>251</v>
      </c>
      <c r="B13" s="382" t="s">
        <v>76</v>
      </c>
      <c r="C13" s="382" t="s">
        <v>235</v>
      </c>
      <c r="D13" s="382" t="s">
        <v>76</v>
      </c>
      <c r="E13" s="382" t="s">
        <v>235</v>
      </c>
      <c r="F13" s="382" t="s">
        <v>76</v>
      </c>
      <c r="G13" s="382" t="s">
        <v>235</v>
      </c>
      <c r="H13" s="382" t="s">
        <v>76</v>
      </c>
      <c r="I13" s="382" t="s">
        <v>235</v>
      </c>
      <c r="J13" s="546"/>
      <c r="K13" s="546"/>
      <c r="L13" s="546"/>
      <c r="M13" s="541"/>
      <c r="N13" s="386"/>
      <c r="O13" s="386"/>
      <c r="P13" s="386"/>
      <c r="Q13" s="386"/>
      <c r="R13" s="386"/>
    </row>
    <row r="14" spans="1:18" s="5" customFormat="1" x14ac:dyDescent="0.2">
      <c r="A14" s="375" t="s">
        <v>252</v>
      </c>
      <c r="B14" s="389"/>
      <c r="C14" s="389"/>
      <c r="D14" s="389"/>
      <c r="E14" s="389"/>
      <c r="F14" s="389"/>
      <c r="G14" s="389"/>
      <c r="H14" s="389"/>
      <c r="I14" s="389"/>
      <c r="J14" s="389"/>
      <c r="K14" s="389"/>
      <c r="L14" s="384">
        <v>0</v>
      </c>
      <c r="M14" s="385">
        <v>0</v>
      </c>
      <c r="N14" s="386"/>
      <c r="O14" s="386"/>
      <c r="P14" s="386"/>
      <c r="Q14" s="386"/>
      <c r="R14" s="386"/>
    </row>
    <row r="15" spans="1:18" s="5" customFormat="1" x14ac:dyDescent="0.2">
      <c r="A15" s="375" t="s">
        <v>253</v>
      </c>
      <c r="B15" s="389"/>
      <c r="C15" s="389"/>
      <c r="D15" s="389"/>
      <c r="E15" s="389"/>
      <c r="F15" s="389"/>
      <c r="G15" s="389"/>
      <c r="H15" s="389"/>
      <c r="I15" s="389"/>
      <c r="J15" s="389"/>
      <c r="K15" s="389"/>
      <c r="L15" s="384">
        <v>0</v>
      </c>
      <c r="M15" s="385">
        <v>0</v>
      </c>
      <c r="N15" s="386"/>
      <c r="O15" s="386"/>
      <c r="P15" s="386"/>
      <c r="Q15" s="386"/>
      <c r="R15" s="386"/>
    </row>
    <row r="16" spans="1:18" s="5" customFormat="1" x14ac:dyDescent="0.2">
      <c r="A16" s="375" t="s">
        <v>254</v>
      </c>
      <c r="B16" s="389"/>
      <c r="C16" s="389"/>
      <c r="D16" s="389"/>
      <c r="E16" s="389"/>
      <c r="F16" s="389"/>
      <c r="G16" s="389"/>
      <c r="H16" s="389"/>
      <c r="I16" s="389"/>
      <c r="J16" s="389"/>
      <c r="K16" s="389"/>
      <c r="L16" s="384">
        <v>0</v>
      </c>
      <c r="M16" s="385">
        <v>0</v>
      </c>
      <c r="N16" s="386"/>
      <c r="O16" s="386"/>
      <c r="P16" s="386"/>
      <c r="Q16" s="386"/>
      <c r="R16" s="386"/>
    </row>
    <row r="17" spans="1:18" s="5" customFormat="1" x14ac:dyDescent="0.2">
      <c r="A17" s="375" t="s">
        <v>255</v>
      </c>
      <c r="B17" s="389"/>
      <c r="C17" s="389"/>
      <c r="D17" s="389"/>
      <c r="E17" s="389"/>
      <c r="F17" s="389"/>
      <c r="G17" s="389"/>
      <c r="H17" s="389"/>
      <c r="I17" s="389"/>
      <c r="J17" s="389"/>
      <c r="K17" s="389"/>
      <c r="L17" s="384">
        <v>0</v>
      </c>
      <c r="M17" s="385">
        <v>0</v>
      </c>
      <c r="N17" s="386"/>
      <c r="O17" s="386"/>
      <c r="P17" s="386"/>
      <c r="Q17" s="386"/>
      <c r="R17" s="386"/>
    </row>
    <row r="18" spans="1:18" x14ac:dyDescent="0.2">
      <c r="A18" s="387" t="s">
        <v>76</v>
      </c>
      <c r="B18" s="384">
        <v>0</v>
      </c>
      <c r="C18" s="384">
        <v>0</v>
      </c>
      <c r="D18" s="384">
        <v>0</v>
      </c>
      <c r="E18" s="384">
        <v>0</v>
      </c>
      <c r="F18" s="384">
        <v>0</v>
      </c>
      <c r="G18" s="384">
        <v>0</v>
      </c>
      <c r="H18" s="384">
        <v>0</v>
      </c>
      <c r="I18" s="384">
        <v>0</v>
      </c>
      <c r="J18" s="384">
        <v>0</v>
      </c>
      <c r="K18" s="384">
        <v>0</v>
      </c>
      <c r="L18" s="384">
        <v>0</v>
      </c>
      <c r="M18" s="385">
        <v>0</v>
      </c>
      <c r="N18" s="339"/>
      <c r="O18" s="339"/>
      <c r="P18" s="339"/>
      <c r="Q18" s="339"/>
      <c r="R18" s="339"/>
    </row>
    <row r="19" spans="1:18" ht="15" customHeight="1" x14ac:dyDescent="0.2">
      <c r="A19" s="390" t="s">
        <v>257</v>
      </c>
      <c r="B19" s="538"/>
      <c r="C19" s="539"/>
      <c r="D19" s="539"/>
      <c r="E19" s="539"/>
      <c r="F19" s="539"/>
      <c r="G19" s="539"/>
      <c r="H19" s="539"/>
      <c r="I19" s="539"/>
      <c r="J19" s="539"/>
      <c r="K19" s="539"/>
      <c r="L19" s="539"/>
      <c r="M19" s="539"/>
      <c r="N19" s="339"/>
      <c r="O19" s="339"/>
      <c r="P19" s="339"/>
      <c r="Q19" s="339"/>
      <c r="R19" s="339"/>
    </row>
    <row r="20" spans="1:18" x14ac:dyDescent="0.2">
      <c r="A20" s="388"/>
      <c r="B20" s="542" t="s">
        <v>247</v>
      </c>
      <c r="C20" s="544"/>
      <c r="D20" s="542" t="s">
        <v>248</v>
      </c>
      <c r="E20" s="544"/>
      <c r="F20" s="542" t="s">
        <v>249</v>
      </c>
      <c r="G20" s="544"/>
      <c r="H20" s="542" t="s">
        <v>250</v>
      </c>
      <c r="I20" s="544"/>
      <c r="J20" s="545" t="s">
        <v>76</v>
      </c>
      <c r="K20" s="545" t="s">
        <v>235</v>
      </c>
      <c r="L20" s="545"/>
      <c r="M20" s="540"/>
      <c r="N20" s="339"/>
      <c r="O20" s="339"/>
      <c r="P20" s="339"/>
      <c r="Q20" s="339"/>
      <c r="R20" s="339"/>
    </row>
    <row r="21" spans="1:18" ht="15" customHeight="1" x14ac:dyDescent="0.2">
      <c r="A21" s="375" t="s">
        <v>251</v>
      </c>
      <c r="B21" s="382" t="s">
        <v>76</v>
      </c>
      <c r="C21" s="382" t="s">
        <v>235</v>
      </c>
      <c r="D21" s="382" t="s">
        <v>76</v>
      </c>
      <c r="E21" s="382" t="s">
        <v>235</v>
      </c>
      <c r="F21" s="382" t="s">
        <v>76</v>
      </c>
      <c r="G21" s="382" t="s">
        <v>235</v>
      </c>
      <c r="H21" s="382" t="s">
        <v>76</v>
      </c>
      <c r="I21" s="382" t="s">
        <v>235</v>
      </c>
      <c r="J21" s="546"/>
      <c r="K21" s="546"/>
      <c r="L21" s="546"/>
      <c r="M21" s="541"/>
      <c r="N21" s="339"/>
      <c r="O21" s="339"/>
      <c r="P21" s="339"/>
      <c r="Q21" s="339"/>
      <c r="R21" s="339"/>
    </row>
    <row r="22" spans="1:18" x14ac:dyDescent="0.2">
      <c r="A22" s="375" t="s">
        <v>252</v>
      </c>
      <c r="B22" s="389"/>
      <c r="C22" s="389"/>
      <c r="D22" s="389"/>
      <c r="E22" s="389"/>
      <c r="F22" s="389"/>
      <c r="G22" s="389"/>
      <c r="H22" s="389"/>
      <c r="I22" s="389"/>
      <c r="J22" s="389"/>
      <c r="K22" s="389"/>
      <c r="L22" s="384">
        <v>0</v>
      </c>
      <c r="M22" s="385">
        <v>0</v>
      </c>
      <c r="N22" s="339"/>
      <c r="O22" s="339"/>
      <c r="P22" s="339"/>
      <c r="Q22" s="339"/>
      <c r="R22" s="339"/>
    </row>
    <row r="23" spans="1:18" x14ac:dyDescent="0.2">
      <c r="A23" s="375" t="s">
        <v>253</v>
      </c>
      <c r="B23" s="389"/>
      <c r="C23" s="389"/>
      <c r="D23" s="389"/>
      <c r="E23" s="389"/>
      <c r="F23" s="389"/>
      <c r="G23" s="389"/>
      <c r="H23" s="389"/>
      <c r="I23" s="389"/>
      <c r="J23" s="389"/>
      <c r="K23" s="389"/>
      <c r="L23" s="384">
        <v>0</v>
      </c>
      <c r="M23" s="385">
        <v>0</v>
      </c>
      <c r="N23" s="339"/>
      <c r="O23" s="339"/>
      <c r="P23" s="339"/>
      <c r="Q23" s="339"/>
      <c r="R23" s="339"/>
    </row>
    <row r="24" spans="1:18" x14ac:dyDescent="0.2">
      <c r="A24" s="375" t="s">
        <v>254</v>
      </c>
      <c r="B24" s="389"/>
      <c r="C24" s="389"/>
      <c r="D24" s="389"/>
      <c r="E24" s="389"/>
      <c r="F24" s="389"/>
      <c r="G24" s="389"/>
      <c r="H24" s="389"/>
      <c r="I24" s="389"/>
      <c r="J24" s="389"/>
      <c r="K24" s="389"/>
      <c r="L24" s="384">
        <v>0</v>
      </c>
      <c r="M24" s="385">
        <v>0</v>
      </c>
      <c r="N24" s="339"/>
      <c r="O24" s="339"/>
      <c r="P24" s="339"/>
      <c r="Q24" s="339"/>
      <c r="R24" s="339"/>
    </row>
    <row r="25" spans="1:18" x14ac:dyDescent="0.2">
      <c r="A25" s="375" t="s">
        <v>255</v>
      </c>
      <c r="B25" s="389"/>
      <c r="C25" s="389"/>
      <c r="D25" s="389"/>
      <c r="E25" s="389"/>
      <c r="F25" s="389"/>
      <c r="G25" s="389"/>
      <c r="H25" s="389"/>
      <c r="I25" s="389"/>
      <c r="J25" s="389"/>
      <c r="K25" s="389"/>
      <c r="L25" s="384">
        <v>0</v>
      </c>
      <c r="M25" s="385">
        <v>0</v>
      </c>
      <c r="N25" s="339"/>
      <c r="O25" s="339"/>
      <c r="P25" s="339"/>
      <c r="Q25" s="339"/>
      <c r="R25" s="339"/>
    </row>
    <row r="26" spans="1:18" x14ac:dyDescent="0.2">
      <c r="A26" s="391" t="s">
        <v>76</v>
      </c>
      <c r="B26" s="384">
        <v>0</v>
      </c>
      <c r="C26" s="384">
        <v>0</v>
      </c>
      <c r="D26" s="384">
        <v>0</v>
      </c>
      <c r="E26" s="384">
        <v>0</v>
      </c>
      <c r="F26" s="384">
        <v>0</v>
      </c>
      <c r="G26" s="384">
        <v>0</v>
      </c>
      <c r="H26" s="384">
        <v>0</v>
      </c>
      <c r="I26" s="384">
        <v>0</v>
      </c>
      <c r="J26" s="384">
        <v>0</v>
      </c>
      <c r="K26" s="384">
        <v>0</v>
      </c>
      <c r="L26" s="384">
        <v>0</v>
      </c>
      <c r="M26" s="385">
        <v>0</v>
      </c>
      <c r="N26" s="339"/>
      <c r="O26" s="339"/>
      <c r="P26" s="339"/>
      <c r="Q26" s="339"/>
      <c r="R26" s="339"/>
    </row>
    <row r="27" spans="1:18" x14ac:dyDescent="0.2">
      <c r="A27" s="390" t="s">
        <v>114</v>
      </c>
      <c r="B27" s="538"/>
      <c r="C27" s="539"/>
      <c r="D27" s="539"/>
      <c r="E27" s="539"/>
      <c r="F27" s="539"/>
      <c r="G27" s="539"/>
      <c r="H27" s="539"/>
      <c r="I27" s="539"/>
      <c r="J27" s="539"/>
      <c r="K27" s="539"/>
      <c r="L27" s="539"/>
      <c r="M27" s="539"/>
      <c r="N27" s="339"/>
      <c r="O27" s="339"/>
      <c r="P27" s="339"/>
      <c r="Q27" s="339"/>
      <c r="R27" s="339"/>
    </row>
    <row r="28" spans="1:18" x14ac:dyDescent="0.2">
      <c r="A28" s="388"/>
      <c r="B28" s="542" t="s">
        <v>247</v>
      </c>
      <c r="C28" s="544"/>
      <c r="D28" s="542" t="s">
        <v>248</v>
      </c>
      <c r="E28" s="544"/>
      <c r="F28" s="542" t="s">
        <v>249</v>
      </c>
      <c r="G28" s="544"/>
      <c r="H28" s="542" t="s">
        <v>250</v>
      </c>
      <c r="I28" s="544"/>
      <c r="J28" s="545" t="s">
        <v>76</v>
      </c>
      <c r="K28" s="545" t="s">
        <v>235</v>
      </c>
      <c r="L28" s="545"/>
      <c r="M28" s="540"/>
      <c r="N28" s="339"/>
      <c r="O28" s="339"/>
      <c r="P28" s="339"/>
      <c r="Q28" s="339"/>
      <c r="R28" s="339"/>
    </row>
    <row r="29" spans="1:18" ht="12.75" customHeight="1" x14ac:dyDescent="0.2">
      <c r="A29" s="375" t="s">
        <v>251</v>
      </c>
      <c r="B29" s="382" t="s">
        <v>76</v>
      </c>
      <c r="C29" s="382" t="s">
        <v>235</v>
      </c>
      <c r="D29" s="382" t="s">
        <v>76</v>
      </c>
      <c r="E29" s="382" t="s">
        <v>235</v>
      </c>
      <c r="F29" s="382" t="s">
        <v>76</v>
      </c>
      <c r="G29" s="382" t="s">
        <v>235</v>
      </c>
      <c r="H29" s="382" t="s">
        <v>76</v>
      </c>
      <c r="I29" s="382" t="s">
        <v>235</v>
      </c>
      <c r="J29" s="546"/>
      <c r="K29" s="546"/>
      <c r="L29" s="546"/>
      <c r="M29" s="541"/>
      <c r="N29" s="339"/>
      <c r="O29" s="339"/>
      <c r="P29" s="339"/>
      <c r="Q29" s="339"/>
      <c r="R29" s="339"/>
    </row>
    <row r="30" spans="1:18" x14ac:dyDescent="0.2">
      <c r="A30" s="375" t="s">
        <v>252</v>
      </c>
      <c r="B30" s="389">
        <v>1</v>
      </c>
      <c r="C30" s="389">
        <v>1</v>
      </c>
      <c r="D30" s="389">
        <v>1</v>
      </c>
      <c r="E30" s="389">
        <v>0</v>
      </c>
      <c r="F30" s="389">
        <v>2</v>
      </c>
      <c r="G30" s="389">
        <v>0</v>
      </c>
      <c r="H30" s="389">
        <v>1</v>
      </c>
      <c r="I30" s="389">
        <v>0</v>
      </c>
      <c r="J30" s="389"/>
      <c r="K30" s="389"/>
      <c r="L30" s="384">
        <v>5</v>
      </c>
      <c r="M30" s="385">
        <v>1</v>
      </c>
      <c r="N30" s="339"/>
      <c r="O30" s="339"/>
      <c r="P30" s="339"/>
      <c r="Q30" s="339"/>
      <c r="R30" s="339"/>
    </row>
    <row r="31" spans="1:18" x14ac:dyDescent="0.2">
      <c r="A31" s="375" t="s">
        <v>253</v>
      </c>
      <c r="B31" s="389">
        <v>2</v>
      </c>
      <c r="C31" s="389">
        <v>0</v>
      </c>
      <c r="D31" s="389">
        <v>4</v>
      </c>
      <c r="E31" s="389">
        <v>2</v>
      </c>
      <c r="F31" s="389">
        <v>9</v>
      </c>
      <c r="G31" s="389">
        <v>3</v>
      </c>
      <c r="H31" s="389"/>
      <c r="I31" s="389"/>
      <c r="J31" s="389">
        <v>3</v>
      </c>
      <c r="K31" s="389">
        <v>2</v>
      </c>
      <c r="L31" s="384">
        <v>18</v>
      </c>
      <c r="M31" s="385">
        <v>7</v>
      </c>
      <c r="N31" s="339"/>
      <c r="O31" s="339"/>
      <c r="P31" s="339"/>
      <c r="Q31" s="339"/>
      <c r="R31" s="339"/>
    </row>
    <row r="32" spans="1:18" x14ac:dyDescent="0.2">
      <c r="A32" s="375" t="s">
        <v>254</v>
      </c>
      <c r="B32" s="389"/>
      <c r="C32" s="389"/>
      <c r="D32" s="389"/>
      <c r="E32" s="389"/>
      <c r="F32" s="389"/>
      <c r="G32" s="389"/>
      <c r="H32" s="389"/>
      <c r="I32" s="389"/>
      <c r="J32" s="389">
        <v>1</v>
      </c>
      <c r="K32" s="389">
        <v>1</v>
      </c>
      <c r="L32" s="384">
        <v>1</v>
      </c>
      <c r="M32" s="385">
        <v>1</v>
      </c>
      <c r="N32" s="339"/>
      <c r="O32" s="339"/>
      <c r="P32" s="339"/>
      <c r="Q32" s="339"/>
      <c r="R32" s="339"/>
    </row>
    <row r="33" spans="1:18" x14ac:dyDescent="0.2">
      <c r="A33" s="375" t="s">
        <v>255</v>
      </c>
      <c r="B33" s="389">
        <v>2</v>
      </c>
      <c r="C33" s="389">
        <v>0</v>
      </c>
      <c r="D33" s="389">
        <v>10</v>
      </c>
      <c r="E33" s="389">
        <v>5</v>
      </c>
      <c r="F33" s="389">
        <v>17</v>
      </c>
      <c r="G33" s="389">
        <v>4</v>
      </c>
      <c r="H33" s="389"/>
      <c r="I33" s="389"/>
      <c r="J33" s="389">
        <v>17</v>
      </c>
      <c r="K33" s="389">
        <v>11</v>
      </c>
      <c r="L33" s="384">
        <v>46</v>
      </c>
      <c r="M33" s="385">
        <v>20</v>
      </c>
      <c r="N33" s="339"/>
      <c r="O33" s="339"/>
      <c r="P33" s="339"/>
      <c r="Q33" s="339"/>
      <c r="R33" s="339"/>
    </row>
    <row r="34" spans="1:18" x14ac:dyDescent="0.2">
      <c r="A34" s="391" t="s">
        <v>76</v>
      </c>
      <c r="B34" s="384">
        <v>5</v>
      </c>
      <c r="C34" s="384">
        <v>1</v>
      </c>
      <c r="D34" s="384">
        <v>15</v>
      </c>
      <c r="E34" s="384">
        <v>7</v>
      </c>
      <c r="F34" s="384">
        <v>28</v>
      </c>
      <c r="G34" s="384">
        <v>7</v>
      </c>
      <c r="H34" s="384">
        <v>1</v>
      </c>
      <c r="I34" s="384">
        <v>0</v>
      </c>
      <c r="J34" s="384">
        <v>21</v>
      </c>
      <c r="K34" s="384">
        <v>14</v>
      </c>
      <c r="L34" s="384">
        <v>70</v>
      </c>
      <c r="M34" s="385">
        <v>29</v>
      </c>
      <c r="N34" s="339"/>
      <c r="O34" s="339"/>
      <c r="P34" s="339"/>
      <c r="Q34" s="339"/>
      <c r="R34" s="339"/>
    </row>
    <row r="35" spans="1:18" x14ac:dyDescent="0.2">
      <c r="A35" s="392" t="s">
        <v>107</v>
      </c>
      <c r="B35" s="393">
        <v>0</v>
      </c>
      <c r="C35" s="393">
        <v>0</v>
      </c>
      <c r="D35" s="393">
        <v>0</v>
      </c>
      <c r="E35" s="393">
        <v>0</v>
      </c>
      <c r="F35" s="393">
        <v>0</v>
      </c>
      <c r="G35" s="393">
        <v>0</v>
      </c>
      <c r="H35" s="393">
        <v>0</v>
      </c>
      <c r="I35" s="393">
        <v>0</v>
      </c>
      <c r="J35" s="393">
        <v>0</v>
      </c>
      <c r="K35" s="393">
        <v>0</v>
      </c>
      <c r="L35" s="393">
        <v>0</v>
      </c>
      <c r="M35" s="394">
        <v>0</v>
      </c>
      <c r="N35" s="339"/>
      <c r="O35" s="339"/>
      <c r="P35" s="339"/>
      <c r="Q35" s="339"/>
      <c r="R35" s="339"/>
    </row>
    <row r="36" spans="1:18" x14ac:dyDescent="0.2">
      <c r="A36" s="395"/>
      <c r="B36" s="339"/>
      <c r="C36" s="339"/>
      <c r="D36" s="339"/>
      <c r="E36" s="339"/>
      <c r="F36" s="339"/>
      <c r="G36" s="339"/>
      <c r="H36" s="339"/>
      <c r="I36" s="339"/>
      <c r="J36" s="339"/>
      <c r="K36" s="339"/>
      <c r="L36" s="339"/>
      <c r="M36" s="339"/>
      <c r="N36" s="339"/>
      <c r="O36" s="339"/>
      <c r="P36" s="339"/>
      <c r="Q36" s="339"/>
      <c r="R36" s="339"/>
    </row>
    <row r="37" spans="1:18" x14ac:dyDescent="0.2">
      <c r="A37" s="395"/>
      <c r="B37" s="339"/>
      <c r="C37" s="339"/>
      <c r="D37" s="339"/>
      <c r="E37" s="339"/>
      <c r="F37" s="339"/>
      <c r="G37" s="339"/>
      <c r="H37" s="339"/>
      <c r="I37" s="339"/>
      <c r="J37" s="339"/>
      <c r="K37" s="339"/>
      <c r="L37" s="339"/>
      <c r="M37" s="339"/>
      <c r="N37" s="339"/>
      <c r="O37" s="339"/>
      <c r="P37" s="339"/>
      <c r="Q37" s="339"/>
      <c r="R37" s="339"/>
    </row>
    <row r="38" spans="1:18" x14ac:dyDescent="0.2">
      <c r="A38" s="339" t="s">
        <v>258</v>
      </c>
      <c r="B38" s="339"/>
      <c r="C38" s="339"/>
      <c r="D38" s="339"/>
      <c r="E38" s="339"/>
      <c r="F38" s="339"/>
      <c r="G38" s="339"/>
      <c r="H38" s="339"/>
      <c r="I38" s="339"/>
      <c r="J38" s="339"/>
      <c r="K38" s="339"/>
      <c r="L38" s="339"/>
      <c r="M38" s="339"/>
      <c r="N38" s="339"/>
      <c r="O38" s="339"/>
      <c r="P38" s="339"/>
      <c r="Q38" s="339"/>
      <c r="R38" s="339"/>
    </row>
    <row r="39" spans="1:18" ht="15" customHeight="1" x14ac:dyDescent="0.2">
      <c r="A39" s="511" t="s">
        <v>259</v>
      </c>
      <c r="B39" s="511"/>
      <c r="C39" s="511"/>
      <c r="D39" s="511"/>
      <c r="E39" s="511"/>
      <c r="F39" s="511"/>
      <c r="G39" s="511"/>
      <c r="H39" s="511"/>
      <c r="I39" s="511"/>
      <c r="J39" s="511"/>
      <c r="K39" s="511"/>
      <c r="L39" s="511"/>
      <c r="M39" s="511"/>
      <c r="N39" s="339"/>
      <c r="O39" s="339"/>
      <c r="P39" s="339"/>
      <c r="Q39" s="339"/>
      <c r="R39" s="339"/>
    </row>
    <row r="40" spans="1:18" ht="15" customHeight="1" x14ac:dyDescent="0.2">
      <c r="A40" s="535" t="s">
        <v>260</v>
      </c>
      <c r="B40" s="535"/>
      <c r="C40" s="535"/>
      <c r="D40" s="535"/>
      <c r="E40" s="535"/>
      <c r="F40" s="535"/>
      <c r="G40" s="535"/>
      <c r="H40" s="535"/>
      <c r="I40" s="535"/>
      <c r="J40" s="535"/>
      <c r="K40" s="535"/>
      <c r="L40" s="535"/>
      <c r="M40" s="535"/>
      <c r="N40" s="339"/>
      <c r="O40" s="339"/>
      <c r="P40" s="339"/>
      <c r="Q40" s="339"/>
      <c r="R40" s="339"/>
    </row>
  </sheetData>
  <mergeCells count="41">
    <mergeCell ref="A39:M39"/>
    <mergeCell ref="A40:M40"/>
    <mergeCell ref="B27:M27"/>
    <mergeCell ref="B28:C28"/>
    <mergeCell ref="D28:E28"/>
    <mergeCell ref="F28:G28"/>
    <mergeCell ref="H28:I28"/>
    <mergeCell ref="J28:J29"/>
    <mergeCell ref="K28:K29"/>
    <mergeCell ref="L28:L29"/>
    <mergeCell ref="M28:M29"/>
    <mergeCell ref="B4:C4"/>
    <mergeCell ref="D4:E4"/>
    <mergeCell ref="F4:G4"/>
    <mergeCell ref="H4:I4"/>
    <mergeCell ref="J4:J5"/>
    <mergeCell ref="J12:J13"/>
    <mergeCell ref="D12:E12"/>
    <mergeCell ref="L20:L21"/>
    <mergeCell ref="B20:C20"/>
    <mergeCell ref="D20:E20"/>
    <mergeCell ref="F20:G20"/>
    <mergeCell ref="H20:I20"/>
    <mergeCell ref="J20:J21"/>
    <mergeCell ref="K20:K21"/>
    <mergeCell ref="A1:M1"/>
    <mergeCell ref="B19:M19"/>
    <mergeCell ref="M20:M21"/>
    <mergeCell ref="B2:I2"/>
    <mergeCell ref="J2:K2"/>
    <mergeCell ref="K12:K13"/>
    <mergeCell ref="B12:C12"/>
    <mergeCell ref="L4:L5"/>
    <mergeCell ref="L12:L13"/>
    <mergeCell ref="F12:G12"/>
    <mergeCell ref="H12:I12"/>
    <mergeCell ref="B3:L3"/>
    <mergeCell ref="B11:L11"/>
    <mergeCell ref="M4:M5"/>
    <mergeCell ref="M12:M13"/>
    <mergeCell ref="K4:K5"/>
  </mergeCells>
  <pageMargins left="0.7" right="0.7" top="0.75" bottom="0.75" header="0.3" footer="0.3"/>
  <pageSetup paperSize="9" scale="8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pageSetUpPr fitToPage="1"/>
  </sheetPr>
  <dimension ref="A1:N33"/>
  <sheetViews>
    <sheetView workbookViewId="0">
      <selection activeCell="K20" sqref="K20"/>
    </sheetView>
  </sheetViews>
  <sheetFormatPr defaultColWidth="9.140625" defaultRowHeight="15" x14ac:dyDescent="0.25"/>
  <cols>
    <col min="1" max="1" width="35.5703125" style="2" customWidth="1"/>
    <col min="2" max="2" width="7.5703125" style="1" customWidth="1"/>
    <col min="3" max="3" width="10" style="1" customWidth="1"/>
    <col min="4" max="4" width="10.5703125" style="1" customWidth="1"/>
    <col min="5" max="5" width="16.42578125" style="1" customWidth="1"/>
    <col min="6" max="6" width="9.7109375" style="1" customWidth="1"/>
    <col min="7" max="7" width="13.28515625" style="1" customWidth="1"/>
    <col min="8" max="8" width="25.85546875" style="1" customWidth="1"/>
    <col min="9" max="9" width="21.42578125" style="1" customWidth="1"/>
    <col min="10" max="10" width="11.85546875" style="1" customWidth="1"/>
    <col min="15" max="16384" width="9.140625" style="1"/>
  </cols>
  <sheetData>
    <row r="1" spans="1:14" ht="42.75" customHeight="1" thickBot="1" x14ac:dyDescent="0.3">
      <c r="A1" s="550" t="s">
        <v>261</v>
      </c>
      <c r="B1" s="551"/>
      <c r="C1" s="551"/>
      <c r="D1" s="551"/>
      <c r="E1" s="551"/>
      <c r="F1" s="551"/>
      <c r="G1" s="551"/>
      <c r="H1" s="551"/>
      <c r="I1" s="552"/>
      <c r="J1" s="553"/>
    </row>
    <row r="2" spans="1:14" s="4" customFormat="1" ht="21.75" customHeight="1" x14ac:dyDescent="0.2">
      <c r="A2" s="554" t="s">
        <v>114</v>
      </c>
      <c r="B2" s="556" t="s">
        <v>262</v>
      </c>
      <c r="C2" s="556" t="s">
        <v>263</v>
      </c>
      <c r="D2" s="556" t="s">
        <v>264</v>
      </c>
      <c r="E2" s="556" t="s">
        <v>265</v>
      </c>
      <c r="F2" s="556" t="s">
        <v>266</v>
      </c>
      <c r="G2" s="556" t="s">
        <v>267</v>
      </c>
      <c r="H2" s="556" t="s">
        <v>268</v>
      </c>
      <c r="I2" s="556" t="s">
        <v>269</v>
      </c>
      <c r="J2" s="560" t="s">
        <v>270</v>
      </c>
    </row>
    <row r="3" spans="1:14" s="4" customFormat="1" ht="26.25" customHeight="1" thickBot="1" x14ac:dyDescent="0.25">
      <c r="A3" s="555"/>
      <c r="B3" s="557"/>
      <c r="C3" s="557"/>
      <c r="D3" s="557"/>
      <c r="E3" s="557"/>
      <c r="F3" s="557"/>
      <c r="G3" s="557"/>
      <c r="H3" s="557"/>
      <c r="I3" s="557"/>
      <c r="J3" s="561"/>
    </row>
    <row r="4" spans="1:14" ht="26.25" customHeight="1" x14ac:dyDescent="0.2">
      <c r="A4" s="191" t="s">
        <v>271</v>
      </c>
      <c r="B4" s="277">
        <v>1</v>
      </c>
      <c r="C4" s="277">
        <v>3</v>
      </c>
      <c r="D4" s="277">
        <v>0</v>
      </c>
      <c r="E4" s="277">
        <v>26</v>
      </c>
      <c r="F4" s="277">
        <v>0</v>
      </c>
      <c r="G4" s="277">
        <v>5</v>
      </c>
      <c r="H4" s="278"/>
      <c r="I4" s="286"/>
      <c r="J4" s="192">
        <f t="shared" ref="J4:J13" si="0">SUM(B4:I4)</f>
        <v>35</v>
      </c>
      <c r="K4" s="1"/>
      <c r="L4" s="1"/>
      <c r="M4" s="1"/>
      <c r="N4" s="1"/>
    </row>
    <row r="5" spans="1:14" ht="15" customHeight="1" thickBot="1" x14ac:dyDescent="0.25">
      <c r="A5" s="194" t="s">
        <v>272</v>
      </c>
      <c r="B5" s="146">
        <v>0</v>
      </c>
      <c r="C5" s="146">
        <v>2</v>
      </c>
      <c r="D5" s="146">
        <v>0</v>
      </c>
      <c r="E5" s="146">
        <v>9</v>
      </c>
      <c r="F5" s="146">
        <v>0</v>
      </c>
      <c r="G5" s="146">
        <v>0</v>
      </c>
      <c r="H5" s="279"/>
      <c r="I5" s="287"/>
      <c r="J5" s="147">
        <f t="shared" si="0"/>
        <v>11</v>
      </c>
      <c r="K5" s="1"/>
      <c r="L5" s="1"/>
      <c r="M5" s="1"/>
      <c r="N5" s="1"/>
    </row>
    <row r="6" spans="1:14" ht="15" customHeight="1" x14ac:dyDescent="0.25">
      <c r="A6" s="206" t="s">
        <v>79</v>
      </c>
      <c r="B6" s="207"/>
      <c r="C6" s="207"/>
      <c r="D6" s="207"/>
      <c r="E6" s="207"/>
      <c r="F6" s="207"/>
      <c r="G6" s="280"/>
      <c r="H6" s="286"/>
      <c r="I6" s="207"/>
      <c r="J6" s="208">
        <f t="shared" si="0"/>
        <v>0</v>
      </c>
    </row>
    <row r="7" spans="1:14" ht="15" customHeight="1" thickBot="1" x14ac:dyDescent="0.3">
      <c r="A7" s="281" t="s">
        <v>272</v>
      </c>
      <c r="B7" s="141"/>
      <c r="C7" s="141"/>
      <c r="D7" s="141"/>
      <c r="E7" s="141"/>
      <c r="F7" s="141"/>
      <c r="G7" s="282"/>
      <c r="H7" s="287"/>
      <c r="I7" s="141"/>
      <c r="J7" s="143">
        <f t="shared" si="0"/>
        <v>0</v>
      </c>
    </row>
    <row r="8" spans="1:14" ht="15" customHeight="1" x14ac:dyDescent="0.25">
      <c r="A8" s="191" t="s">
        <v>106</v>
      </c>
      <c r="B8" s="144"/>
      <c r="C8" s="144"/>
      <c r="D8" s="144"/>
      <c r="E8" s="144"/>
      <c r="F8" s="144"/>
      <c r="G8" s="278"/>
      <c r="H8" s="286"/>
      <c r="I8" s="144"/>
      <c r="J8" s="192">
        <f t="shared" si="0"/>
        <v>0</v>
      </c>
    </row>
    <row r="9" spans="1:14" ht="15" customHeight="1" thickBot="1" x14ac:dyDescent="0.3">
      <c r="A9" s="194" t="s">
        <v>272</v>
      </c>
      <c r="B9" s="149"/>
      <c r="C9" s="149"/>
      <c r="D9" s="149"/>
      <c r="E9" s="149"/>
      <c r="F9" s="149"/>
      <c r="G9" s="279"/>
      <c r="H9" s="287"/>
      <c r="I9" s="149"/>
      <c r="J9" s="105">
        <f t="shared" si="0"/>
        <v>0</v>
      </c>
    </row>
    <row r="10" spans="1:14" ht="30" customHeight="1" x14ac:dyDescent="0.25">
      <c r="A10" s="191" t="s">
        <v>273</v>
      </c>
      <c r="B10" s="286"/>
      <c r="C10" s="286"/>
      <c r="D10" s="286"/>
      <c r="E10" s="144"/>
      <c r="F10" s="144"/>
      <c r="G10" s="278"/>
      <c r="H10" s="144"/>
      <c r="I10" s="144"/>
      <c r="J10" s="192">
        <f t="shared" si="0"/>
        <v>0</v>
      </c>
    </row>
    <row r="11" spans="1:14" ht="15" customHeight="1" thickBot="1" x14ac:dyDescent="0.3">
      <c r="A11" s="194" t="s">
        <v>272</v>
      </c>
      <c r="B11" s="287"/>
      <c r="C11" s="287"/>
      <c r="D11" s="287"/>
      <c r="E11" s="149"/>
      <c r="F11" s="149"/>
      <c r="G11" s="283"/>
      <c r="H11" s="149"/>
      <c r="I11" s="149"/>
      <c r="J11" s="105">
        <f t="shared" si="0"/>
        <v>0</v>
      </c>
    </row>
    <row r="12" spans="1:14" ht="15" customHeight="1" x14ac:dyDescent="0.25">
      <c r="A12" s="191" t="s">
        <v>274</v>
      </c>
      <c r="B12" s="286"/>
      <c r="C12" s="286"/>
      <c r="D12" s="286"/>
      <c r="E12" s="144"/>
      <c r="F12" s="144"/>
      <c r="G12" s="278"/>
      <c r="H12" s="144"/>
      <c r="I12" s="144"/>
      <c r="J12" s="192">
        <f t="shared" si="0"/>
        <v>0</v>
      </c>
    </row>
    <row r="13" spans="1:14" ht="15" customHeight="1" thickBot="1" x14ac:dyDescent="0.3">
      <c r="A13" s="194" t="s">
        <v>272</v>
      </c>
      <c r="B13" s="287"/>
      <c r="C13" s="287"/>
      <c r="D13" s="287"/>
      <c r="E13" s="149"/>
      <c r="F13" s="149"/>
      <c r="G13" s="279"/>
      <c r="H13" s="149"/>
      <c r="I13" s="149"/>
      <c r="J13" s="105">
        <f t="shared" si="0"/>
        <v>0</v>
      </c>
    </row>
    <row r="14" spans="1:14" ht="30" customHeight="1" x14ac:dyDescent="0.25">
      <c r="A14" s="255" t="s">
        <v>275</v>
      </c>
      <c r="B14" s="211">
        <f t="shared" ref="B14:F15" si="1">SUM(B6,B8)</f>
        <v>0</v>
      </c>
      <c r="C14" s="211">
        <f t="shared" si="1"/>
        <v>0</v>
      </c>
      <c r="D14" s="211">
        <f t="shared" si="1"/>
        <v>0</v>
      </c>
      <c r="E14" s="211">
        <f t="shared" si="1"/>
        <v>0</v>
      </c>
      <c r="F14" s="211">
        <f t="shared" si="1"/>
        <v>0</v>
      </c>
      <c r="G14" s="284"/>
      <c r="H14" s="211">
        <f>SUM(H10,H12)</f>
        <v>0</v>
      </c>
      <c r="I14" s="211">
        <f>SUM(I6,I8,I10,I12)</f>
        <v>0</v>
      </c>
      <c r="J14" s="212">
        <f>SUM(J6,J8)</f>
        <v>0</v>
      </c>
      <c r="K14" s="69"/>
    </row>
    <row r="15" spans="1:14" ht="15" customHeight="1" thickBot="1" x14ac:dyDescent="0.3">
      <c r="A15" s="194" t="s">
        <v>272</v>
      </c>
      <c r="B15" s="150">
        <f t="shared" si="1"/>
        <v>0</v>
      </c>
      <c r="C15" s="150">
        <f t="shared" si="1"/>
        <v>0</v>
      </c>
      <c r="D15" s="150">
        <f t="shared" si="1"/>
        <v>0</v>
      </c>
      <c r="E15" s="150">
        <f t="shared" si="1"/>
        <v>0</v>
      </c>
      <c r="F15" s="150">
        <f t="shared" si="1"/>
        <v>0</v>
      </c>
      <c r="G15" s="287"/>
      <c r="H15" s="150">
        <f>SUM(H11,H13)</f>
        <v>0</v>
      </c>
      <c r="I15" s="150">
        <f>SUM(I7,I9,I11,I13)</f>
        <v>0</v>
      </c>
      <c r="J15" s="105">
        <f>SUM(J7,J9)</f>
        <v>0</v>
      </c>
    </row>
    <row r="16" spans="1:14" ht="15" customHeight="1" x14ac:dyDescent="0.25">
      <c r="A16" s="285" t="s">
        <v>276</v>
      </c>
      <c r="B16" s="193">
        <f t="shared" ref="B16:J16" si="2">B14+B4</f>
        <v>1</v>
      </c>
      <c r="C16" s="193">
        <f t="shared" si="2"/>
        <v>3</v>
      </c>
      <c r="D16" s="193">
        <f t="shared" si="2"/>
        <v>0</v>
      </c>
      <c r="E16" s="193">
        <f t="shared" si="2"/>
        <v>26</v>
      </c>
      <c r="F16" s="193">
        <f t="shared" si="2"/>
        <v>0</v>
      </c>
      <c r="G16" s="193">
        <f t="shared" si="2"/>
        <v>5</v>
      </c>
      <c r="H16" s="193">
        <f t="shared" si="2"/>
        <v>0</v>
      </c>
      <c r="I16" s="193">
        <f t="shared" si="2"/>
        <v>0</v>
      </c>
      <c r="J16" s="145">
        <f t="shared" si="2"/>
        <v>35</v>
      </c>
    </row>
    <row r="17" spans="1:14" ht="15" customHeight="1" thickBot="1" x14ac:dyDescent="0.3">
      <c r="A17" s="194" t="s">
        <v>272</v>
      </c>
      <c r="B17" s="150">
        <f t="shared" ref="B17:J17" si="3">B15+B5</f>
        <v>0</v>
      </c>
      <c r="C17" s="150">
        <f t="shared" si="3"/>
        <v>2</v>
      </c>
      <c r="D17" s="150">
        <f t="shared" si="3"/>
        <v>0</v>
      </c>
      <c r="E17" s="150">
        <f t="shared" si="3"/>
        <v>9</v>
      </c>
      <c r="F17" s="150">
        <f t="shared" si="3"/>
        <v>0</v>
      </c>
      <c r="G17" s="150">
        <f t="shared" si="3"/>
        <v>0</v>
      </c>
      <c r="H17" s="150">
        <f t="shared" si="3"/>
        <v>0</v>
      </c>
      <c r="I17" s="150">
        <f t="shared" si="3"/>
        <v>0</v>
      </c>
      <c r="J17" s="105">
        <f t="shared" si="3"/>
        <v>11</v>
      </c>
    </row>
    <row r="18" spans="1:14" ht="15" customHeight="1" x14ac:dyDescent="0.2">
      <c r="A18" s="102"/>
      <c r="B18" s="104"/>
      <c r="C18" s="104"/>
      <c r="D18" s="104"/>
      <c r="E18" s="104"/>
      <c r="F18" s="104"/>
      <c r="G18" s="104"/>
      <c r="H18" s="104"/>
      <c r="I18" s="104"/>
      <c r="J18" s="104"/>
      <c r="K18" s="56"/>
      <c r="L18" s="56"/>
      <c r="M18" s="56"/>
      <c r="N18" s="56"/>
    </row>
    <row r="19" spans="1:14" ht="27.75" customHeight="1" x14ac:dyDescent="0.2">
      <c r="A19" s="558" t="s">
        <v>277</v>
      </c>
      <c r="B19" s="558"/>
      <c r="C19" s="558"/>
      <c r="D19" s="558"/>
      <c r="E19" s="558"/>
      <c r="F19" s="558"/>
      <c r="G19" s="558"/>
      <c r="H19" s="558"/>
      <c r="I19" s="558"/>
      <c r="J19" s="558"/>
      <c r="K19" s="56"/>
      <c r="L19" s="56"/>
      <c r="M19" s="56"/>
      <c r="N19" s="56"/>
    </row>
    <row r="20" spans="1:14" ht="15" customHeight="1" x14ac:dyDescent="0.2">
      <c r="A20" s="559" t="s">
        <v>278</v>
      </c>
      <c r="B20" s="559"/>
      <c r="C20" s="559"/>
      <c r="D20" s="559"/>
      <c r="E20" s="559"/>
      <c r="F20" s="559"/>
      <c r="G20" s="559"/>
      <c r="H20" s="559"/>
      <c r="I20" s="559"/>
      <c r="J20" s="559"/>
      <c r="K20" s="56"/>
      <c r="L20" s="56"/>
      <c r="M20" s="56"/>
      <c r="N20" s="56"/>
    </row>
    <row r="21" spans="1:14" ht="15" customHeight="1" x14ac:dyDescent="0.2">
      <c r="A21" s="472" t="s">
        <v>279</v>
      </c>
      <c r="B21" s="472"/>
      <c r="C21" s="472"/>
      <c r="D21" s="472"/>
      <c r="E21" s="472"/>
      <c r="F21" s="472"/>
      <c r="G21" s="472"/>
      <c r="H21" s="472"/>
      <c r="I21" s="472"/>
      <c r="J21" s="472"/>
      <c r="K21" s="56"/>
      <c r="L21" s="56"/>
      <c r="M21" s="56"/>
      <c r="N21" s="56"/>
    </row>
    <row r="22" spans="1:14" s="104" customFormat="1" ht="27.75" customHeight="1" x14ac:dyDescent="0.2">
      <c r="A22" s="472" t="s">
        <v>280</v>
      </c>
      <c r="B22" s="472"/>
      <c r="C22" s="472"/>
      <c r="D22" s="472"/>
      <c r="E22" s="472"/>
      <c r="F22" s="472"/>
      <c r="G22" s="472"/>
      <c r="H22" s="472"/>
      <c r="I22" s="472"/>
      <c r="J22" s="472"/>
      <c r="K22" s="290"/>
      <c r="L22" s="290"/>
      <c r="M22" s="290"/>
      <c r="N22" s="290"/>
    </row>
    <row r="23" spans="1:14" s="104" customFormat="1" ht="27.75" customHeight="1" x14ac:dyDescent="0.2">
      <c r="A23" s="472" t="s">
        <v>281</v>
      </c>
      <c r="B23" s="472"/>
      <c r="C23" s="472"/>
      <c r="D23" s="472"/>
      <c r="E23" s="472"/>
      <c r="F23" s="472"/>
      <c r="G23" s="472"/>
      <c r="H23" s="472"/>
      <c r="I23" s="472"/>
      <c r="J23" s="472"/>
      <c r="K23" s="290"/>
      <c r="L23" s="290"/>
      <c r="M23" s="290"/>
      <c r="N23" s="290"/>
    </row>
    <row r="24" spans="1:14" ht="15" customHeight="1" x14ac:dyDescent="0.2">
      <c r="A24" s="559" t="s">
        <v>282</v>
      </c>
      <c r="B24" s="559"/>
      <c r="C24" s="559"/>
      <c r="D24" s="559"/>
      <c r="E24" s="559"/>
      <c r="F24" s="559"/>
      <c r="G24" s="559"/>
      <c r="H24" s="559"/>
      <c r="I24" s="559"/>
      <c r="J24" s="559"/>
      <c r="K24" s="1"/>
      <c r="L24" s="1"/>
      <c r="M24" s="1"/>
      <c r="N24" s="1"/>
    </row>
    <row r="25" spans="1:14" ht="15" customHeight="1" x14ac:dyDescent="0.2">
      <c r="A25" s="1"/>
      <c r="K25" s="1"/>
      <c r="L25" s="1"/>
      <c r="M25" s="1"/>
      <c r="N25" s="1"/>
    </row>
    <row r="26" spans="1:14" ht="12.75" x14ac:dyDescent="0.2">
      <c r="A26" s="256"/>
      <c r="B26" s="256"/>
      <c r="C26" s="256"/>
      <c r="D26" s="256"/>
      <c r="E26" s="256"/>
      <c r="F26" s="256"/>
      <c r="G26" s="256"/>
      <c r="H26" s="256"/>
      <c r="I26" s="256"/>
      <c r="J26" s="256"/>
      <c r="K26" s="1"/>
      <c r="L26" s="1"/>
      <c r="M26" s="1"/>
      <c r="N26" s="1"/>
    </row>
    <row r="27" spans="1:14" ht="12.75" x14ac:dyDescent="0.2">
      <c r="A27" s="1"/>
      <c r="K27" s="1"/>
      <c r="L27" s="1"/>
      <c r="M27" s="1"/>
      <c r="N27" s="1"/>
    </row>
    <row r="28" spans="1:14" ht="12.75" x14ac:dyDescent="0.2">
      <c r="A28" s="1"/>
      <c r="K28" s="1"/>
      <c r="L28" s="1"/>
      <c r="M28" s="1"/>
      <c r="N28" s="1"/>
    </row>
    <row r="29" spans="1:14" ht="12.75" x14ac:dyDescent="0.2">
      <c r="A29" s="1"/>
      <c r="K29" s="1"/>
      <c r="L29" s="1"/>
      <c r="M29" s="1"/>
      <c r="N29" s="1"/>
    </row>
    <row r="30" spans="1:14" ht="12.75" x14ac:dyDescent="0.2">
      <c r="A30" s="1"/>
      <c r="K30" s="1"/>
      <c r="L30" s="1"/>
      <c r="M30" s="1"/>
      <c r="N30" s="1"/>
    </row>
    <row r="31" spans="1:14" ht="12.75" x14ac:dyDescent="0.2">
      <c r="A31" s="1"/>
      <c r="K31" s="1"/>
      <c r="L31" s="1"/>
      <c r="M31" s="1"/>
      <c r="N31" s="1"/>
    </row>
    <row r="32" spans="1:14" ht="12.75" x14ac:dyDescent="0.2">
      <c r="A32" s="1"/>
      <c r="K32" s="1"/>
      <c r="L32" s="1"/>
      <c r="M32" s="1"/>
      <c r="N32" s="1"/>
    </row>
    <row r="33" s="1" customFormat="1" ht="12.75" x14ac:dyDescent="0.2"/>
  </sheetData>
  <mergeCells count="17">
    <mergeCell ref="A19:J19"/>
    <mergeCell ref="A24:J24"/>
    <mergeCell ref="J2:J3"/>
    <mergeCell ref="A21:J21"/>
    <mergeCell ref="A20:J20"/>
    <mergeCell ref="A22:J22"/>
    <mergeCell ref="A23:J23"/>
    <mergeCell ref="A1:J1"/>
    <mergeCell ref="A2:A3"/>
    <mergeCell ref="B2:B3"/>
    <mergeCell ref="C2:C3"/>
    <mergeCell ref="D2:D3"/>
    <mergeCell ref="E2:E3"/>
    <mergeCell ref="F2:F3"/>
    <mergeCell ref="G2:G3"/>
    <mergeCell ref="H2:H3"/>
    <mergeCell ref="I2:I3"/>
  </mergeCells>
  <pageMargins left="0.7" right="0.7" top="0.75" bottom="0.75" header="0.3" footer="0.3"/>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1">
    <tabColor theme="6"/>
    <pageSetUpPr fitToPage="1"/>
  </sheetPr>
  <dimension ref="A1:W49"/>
  <sheetViews>
    <sheetView topLeftCell="A3" zoomScaleNormal="100" workbookViewId="0">
      <selection activeCell="N10" sqref="N10"/>
    </sheetView>
  </sheetViews>
  <sheetFormatPr defaultColWidth="9.140625" defaultRowHeight="12.75" x14ac:dyDescent="0.2"/>
  <cols>
    <col min="1" max="1" width="47.7109375" style="2" customWidth="1"/>
    <col min="2" max="2" width="6.710937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1" width="9.140625" style="1"/>
    <col min="12" max="13" width="8.7109375" style="1" customWidth="1"/>
    <col min="14" max="16384" width="9.140625" style="1"/>
  </cols>
  <sheetData>
    <row r="1" spans="1:23" ht="25.5" customHeight="1" x14ac:dyDescent="0.2">
      <c r="A1" s="432" t="s">
        <v>70</v>
      </c>
      <c r="B1" s="433"/>
      <c r="C1" s="433"/>
      <c r="D1" s="433"/>
      <c r="E1" s="433"/>
      <c r="F1" s="433"/>
      <c r="G1" s="433"/>
      <c r="H1" s="433"/>
      <c r="I1" s="433"/>
      <c r="J1" s="434"/>
      <c r="K1" s="435"/>
      <c r="M1" s="431"/>
      <c r="N1" s="431"/>
      <c r="O1" s="431"/>
      <c r="P1" s="431"/>
      <c r="Q1" s="431"/>
      <c r="R1" s="431"/>
      <c r="S1" s="431"/>
      <c r="T1" s="431"/>
      <c r="U1" s="431"/>
      <c r="V1" s="431"/>
      <c r="W1" s="431"/>
    </row>
    <row r="2" spans="1:23" s="4" customFormat="1" ht="38.25" customHeight="1" x14ac:dyDescent="0.25">
      <c r="A2" s="116" t="s">
        <v>71</v>
      </c>
      <c r="B2" s="257"/>
      <c r="C2" s="436" t="s">
        <v>72</v>
      </c>
      <c r="D2" s="437"/>
      <c r="E2" s="436" t="s">
        <v>73</v>
      </c>
      <c r="F2" s="437"/>
      <c r="G2" s="436" t="s">
        <v>74</v>
      </c>
      <c r="H2" s="437"/>
      <c r="I2" s="436" t="s">
        <v>75</v>
      </c>
      <c r="J2" s="438"/>
      <c r="K2" s="258" t="s">
        <v>76</v>
      </c>
      <c r="N2" s="66"/>
      <c r="O2" s="66"/>
      <c r="P2" s="66"/>
      <c r="Q2" s="66"/>
      <c r="R2" s="66"/>
      <c r="S2" s="66"/>
      <c r="T2" s="66"/>
      <c r="U2" s="66"/>
      <c r="V2" s="66"/>
      <c r="W2" s="66"/>
    </row>
    <row r="3" spans="1:23" s="4" customFormat="1" ht="13.5" customHeight="1" thickBot="1" x14ac:dyDescent="0.25">
      <c r="A3" s="110"/>
      <c r="B3" s="259"/>
      <c r="C3" s="260" t="s">
        <v>77</v>
      </c>
      <c r="D3" s="260" t="s">
        <v>78</v>
      </c>
      <c r="E3" s="260" t="s">
        <v>77</v>
      </c>
      <c r="F3" s="260" t="s">
        <v>78</v>
      </c>
      <c r="G3" s="260" t="s">
        <v>77</v>
      </c>
      <c r="H3" s="260" t="s">
        <v>78</v>
      </c>
      <c r="I3" s="260" t="s">
        <v>77</v>
      </c>
      <c r="J3" s="260" t="s">
        <v>78</v>
      </c>
      <c r="K3" s="261"/>
      <c r="M3" s="50"/>
    </row>
    <row r="4" spans="1:23" s="5" customFormat="1" ht="15" customHeight="1" x14ac:dyDescent="0.2">
      <c r="A4" s="206" t="s">
        <v>79</v>
      </c>
      <c r="B4" s="445"/>
      <c r="C4" s="446"/>
      <c r="D4" s="446"/>
      <c r="E4" s="446"/>
      <c r="F4" s="446"/>
      <c r="G4" s="446"/>
      <c r="H4" s="446"/>
      <c r="I4" s="446"/>
      <c r="J4" s="446"/>
      <c r="K4" s="447"/>
      <c r="M4" s="50"/>
    </row>
    <row r="5" spans="1:23" s="2" customFormat="1" x14ac:dyDescent="0.2">
      <c r="A5" s="262" t="s">
        <v>80</v>
      </c>
      <c r="B5" s="263" t="s">
        <v>81</v>
      </c>
      <c r="C5" s="442"/>
      <c r="D5" s="443"/>
      <c r="E5" s="443"/>
      <c r="F5" s="443"/>
      <c r="G5" s="443"/>
      <c r="H5" s="443"/>
      <c r="I5" s="443"/>
      <c r="J5" s="443"/>
      <c r="K5" s="444"/>
    </row>
    <row r="6" spans="1:23" x14ac:dyDescent="0.2">
      <c r="A6" s="137" t="s">
        <v>82</v>
      </c>
      <c r="B6" s="264" t="s">
        <v>83</v>
      </c>
      <c r="C6" s="112"/>
      <c r="D6" s="112"/>
      <c r="E6" s="112"/>
      <c r="F6" s="112"/>
      <c r="G6" s="112"/>
      <c r="H6" s="112"/>
      <c r="I6" s="112"/>
      <c r="J6" s="112"/>
      <c r="K6" s="123">
        <f>SUM(C6:J6)</f>
        <v>0</v>
      </c>
    </row>
    <row r="7" spans="1:23" x14ac:dyDescent="0.2">
      <c r="A7" s="137" t="s">
        <v>84</v>
      </c>
      <c r="B7" s="264" t="s">
        <v>85</v>
      </c>
      <c r="C7" s="112"/>
      <c r="D7" s="112"/>
      <c r="E7" s="112"/>
      <c r="F7" s="112"/>
      <c r="G7" s="112"/>
      <c r="H7" s="112"/>
      <c r="I7" s="112"/>
      <c r="J7" s="124"/>
      <c r="K7" s="123">
        <f t="shared" ref="K7:K16" si="0">SUM(C7:J7)</f>
        <v>0</v>
      </c>
    </row>
    <row r="8" spans="1:23" x14ac:dyDescent="0.2">
      <c r="A8" s="137" t="s">
        <v>86</v>
      </c>
      <c r="B8" s="264" t="s">
        <v>87</v>
      </c>
      <c r="C8" s="112"/>
      <c r="D8" s="112"/>
      <c r="E8" s="112"/>
      <c r="F8" s="112"/>
      <c r="G8" s="112"/>
      <c r="H8" s="112"/>
      <c r="I8" s="112"/>
      <c r="J8" s="124"/>
      <c r="K8" s="123">
        <f t="shared" si="0"/>
        <v>0</v>
      </c>
    </row>
    <row r="9" spans="1:23" x14ac:dyDescent="0.2">
      <c r="A9" s="137" t="s">
        <v>88</v>
      </c>
      <c r="B9" s="264" t="s">
        <v>89</v>
      </c>
      <c r="C9" s="112">
        <v>6</v>
      </c>
      <c r="D9" s="112">
        <v>4</v>
      </c>
      <c r="E9" s="112"/>
      <c r="F9" s="112"/>
      <c r="G9" s="112">
        <v>7</v>
      </c>
      <c r="H9" s="112">
        <v>5</v>
      </c>
      <c r="I9" s="112">
        <v>1</v>
      </c>
      <c r="J9" s="124">
        <v>1</v>
      </c>
      <c r="K9" s="123">
        <f t="shared" si="0"/>
        <v>24</v>
      </c>
    </row>
    <row r="10" spans="1:23" x14ac:dyDescent="0.2">
      <c r="A10" s="137" t="s">
        <v>90</v>
      </c>
      <c r="B10" s="264" t="s">
        <v>91</v>
      </c>
      <c r="C10" s="112">
        <v>5</v>
      </c>
      <c r="D10" s="112">
        <v>5</v>
      </c>
      <c r="E10" s="112"/>
      <c r="F10" s="112"/>
      <c r="G10" s="112">
        <v>3</v>
      </c>
      <c r="H10" s="112">
        <v>3</v>
      </c>
      <c r="I10" s="112"/>
      <c r="J10" s="124"/>
      <c r="K10" s="123">
        <f t="shared" si="0"/>
        <v>16</v>
      </c>
    </row>
    <row r="11" spans="1:23" x14ac:dyDescent="0.2">
      <c r="A11" s="137" t="s">
        <v>92</v>
      </c>
      <c r="B11" s="264" t="s">
        <v>93</v>
      </c>
      <c r="C11" s="112"/>
      <c r="D11" s="112"/>
      <c r="E11" s="112"/>
      <c r="F11" s="112"/>
      <c r="G11" s="112"/>
      <c r="H11" s="112"/>
      <c r="I11" s="112"/>
      <c r="J11" s="124"/>
      <c r="K11" s="123">
        <f t="shared" si="0"/>
        <v>0</v>
      </c>
    </row>
    <row r="12" spans="1:23" x14ac:dyDescent="0.2">
      <c r="A12" s="137" t="s">
        <v>94</v>
      </c>
      <c r="B12" s="264" t="s">
        <v>95</v>
      </c>
      <c r="C12" s="112"/>
      <c r="D12" s="112"/>
      <c r="E12" s="112"/>
      <c r="F12" s="112"/>
      <c r="G12" s="112"/>
      <c r="H12" s="112"/>
      <c r="I12" s="112"/>
      <c r="J12" s="124"/>
      <c r="K12" s="123">
        <f t="shared" si="0"/>
        <v>0</v>
      </c>
    </row>
    <row r="13" spans="1:23" x14ac:dyDescent="0.2">
      <c r="A13" s="137" t="s">
        <v>96</v>
      </c>
      <c r="B13" s="264" t="s">
        <v>97</v>
      </c>
      <c r="C13" s="112"/>
      <c r="D13" s="112"/>
      <c r="E13" s="112"/>
      <c r="F13" s="112"/>
      <c r="G13" s="112"/>
      <c r="H13" s="112"/>
      <c r="I13" s="112"/>
      <c r="J13" s="124"/>
      <c r="K13" s="123">
        <f t="shared" si="0"/>
        <v>0</v>
      </c>
    </row>
    <row r="14" spans="1:23" x14ac:dyDescent="0.2">
      <c r="A14" s="137" t="s">
        <v>98</v>
      </c>
      <c r="B14" s="264" t="s">
        <v>99</v>
      </c>
      <c r="C14" s="112"/>
      <c r="D14" s="112"/>
      <c r="E14" s="112"/>
      <c r="F14" s="112"/>
      <c r="G14" s="112"/>
      <c r="H14" s="112"/>
      <c r="I14" s="112"/>
      <c r="J14" s="124"/>
      <c r="K14" s="123">
        <f t="shared" si="0"/>
        <v>0</v>
      </c>
    </row>
    <row r="15" spans="1:23" ht="12.75" customHeight="1" x14ac:dyDescent="0.2">
      <c r="A15" s="137" t="s">
        <v>100</v>
      </c>
      <c r="B15" s="264" t="s">
        <v>101</v>
      </c>
      <c r="C15" s="112"/>
      <c r="D15" s="112"/>
      <c r="E15" s="112"/>
      <c r="F15" s="112"/>
      <c r="G15" s="112"/>
      <c r="H15" s="112"/>
      <c r="I15" s="112"/>
      <c r="J15" s="124"/>
      <c r="K15" s="123">
        <f t="shared" si="0"/>
        <v>0</v>
      </c>
    </row>
    <row r="16" spans="1:23" x14ac:dyDescent="0.2">
      <c r="A16" s="137" t="s">
        <v>102</v>
      </c>
      <c r="B16" s="264" t="s">
        <v>103</v>
      </c>
      <c r="C16" s="112">
        <v>1</v>
      </c>
      <c r="D16" s="112">
        <v>1</v>
      </c>
      <c r="E16" s="112"/>
      <c r="F16" s="112"/>
      <c r="G16" s="112">
        <v>1</v>
      </c>
      <c r="H16" s="112">
        <v>1</v>
      </c>
      <c r="I16" s="112"/>
      <c r="J16" s="124"/>
      <c r="K16" s="123">
        <f t="shared" si="0"/>
        <v>4</v>
      </c>
    </row>
    <row r="17" spans="1:11" x14ac:dyDescent="0.2">
      <c r="A17" s="265" t="s">
        <v>104</v>
      </c>
      <c r="B17" s="266" t="s">
        <v>105</v>
      </c>
      <c r="C17" s="133">
        <f>SUM(C6:C16)</f>
        <v>12</v>
      </c>
      <c r="D17" s="133">
        <f t="shared" ref="D17:J17" si="1">SUM(D6:D16)</f>
        <v>10</v>
      </c>
      <c r="E17" s="133">
        <f t="shared" si="1"/>
        <v>0</v>
      </c>
      <c r="F17" s="133">
        <f t="shared" si="1"/>
        <v>0</v>
      </c>
      <c r="G17" s="133">
        <f t="shared" si="1"/>
        <v>11</v>
      </c>
      <c r="H17" s="133">
        <f t="shared" si="1"/>
        <v>9</v>
      </c>
      <c r="I17" s="133">
        <f t="shared" si="1"/>
        <v>1</v>
      </c>
      <c r="J17" s="133">
        <f t="shared" si="1"/>
        <v>1</v>
      </c>
      <c r="K17" s="123">
        <f>SUM(K6:K16)</f>
        <v>44</v>
      </c>
    </row>
    <row r="18" spans="1:11" s="5" customFormat="1" x14ac:dyDescent="0.2">
      <c r="A18" s="140" t="s">
        <v>106</v>
      </c>
      <c r="B18" s="267"/>
      <c r="C18" s="439"/>
      <c r="D18" s="440"/>
      <c r="E18" s="440"/>
      <c r="F18" s="440"/>
      <c r="G18" s="440"/>
      <c r="H18" s="440"/>
      <c r="I18" s="440"/>
      <c r="J18" s="440"/>
      <c r="K18" s="441"/>
    </row>
    <row r="19" spans="1:11" s="2" customFormat="1" x14ac:dyDescent="0.2">
      <c r="A19" s="262" t="s">
        <v>80</v>
      </c>
      <c r="B19" s="263" t="s">
        <v>81</v>
      </c>
      <c r="C19" s="442"/>
      <c r="D19" s="443"/>
      <c r="E19" s="443"/>
      <c r="F19" s="443"/>
      <c r="G19" s="443"/>
      <c r="H19" s="443"/>
      <c r="I19" s="443"/>
      <c r="J19" s="443"/>
      <c r="K19" s="444"/>
    </row>
    <row r="20" spans="1:11" x14ac:dyDescent="0.2">
      <c r="A20" s="137" t="s">
        <v>82</v>
      </c>
      <c r="B20" s="264" t="s">
        <v>83</v>
      </c>
      <c r="C20" s="112"/>
      <c r="D20" s="112"/>
      <c r="E20" s="112"/>
      <c r="F20" s="112"/>
      <c r="G20" s="112"/>
      <c r="H20" s="112"/>
      <c r="I20" s="112"/>
      <c r="J20" s="124"/>
      <c r="K20" s="123">
        <f>SUM(C20:J20)</f>
        <v>0</v>
      </c>
    </row>
    <row r="21" spans="1:11" x14ac:dyDescent="0.2">
      <c r="A21" s="137" t="s">
        <v>84</v>
      </c>
      <c r="B21" s="264" t="s">
        <v>85</v>
      </c>
      <c r="C21" s="112"/>
      <c r="D21" s="112"/>
      <c r="E21" s="112"/>
      <c r="F21" s="112"/>
      <c r="G21" s="112"/>
      <c r="H21" s="112"/>
      <c r="I21" s="112"/>
      <c r="J21" s="124"/>
      <c r="K21" s="123">
        <f t="shared" ref="K21:K30" si="2">SUM(C21:J21)</f>
        <v>0</v>
      </c>
    </row>
    <row r="22" spans="1:11" x14ac:dyDescent="0.2">
      <c r="A22" s="137" t="s">
        <v>86</v>
      </c>
      <c r="B22" s="264" t="s">
        <v>87</v>
      </c>
      <c r="C22" s="112"/>
      <c r="D22" s="112"/>
      <c r="E22" s="112"/>
      <c r="F22" s="112"/>
      <c r="G22" s="112"/>
      <c r="H22" s="112"/>
      <c r="I22" s="112"/>
      <c r="J22" s="124"/>
      <c r="K22" s="123">
        <f t="shared" si="2"/>
        <v>0</v>
      </c>
    </row>
    <row r="23" spans="1:11" x14ac:dyDescent="0.2">
      <c r="A23" s="137" t="s">
        <v>88</v>
      </c>
      <c r="B23" s="264" t="s">
        <v>89</v>
      </c>
      <c r="C23" s="112"/>
      <c r="D23" s="112"/>
      <c r="E23" s="112"/>
      <c r="F23" s="112"/>
      <c r="G23" s="112"/>
      <c r="H23" s="112"/>
      <c r="I23" s="112"/>
      <c r="J23" s="124"/>
      <c r="K23" s="123">
        <f t="shared" si="2"/>
        <v>0</v>
      </c>
    </row>
    <row r="24" spans="1:11" x14ac:dyDescent="0.2">
      <c r="A24" s="137" t="s">
        <v>90</v>
      </c>
      <c r="B24" s="264" t="s">
        <v>91</v>
      </c>
      <c r="C24" s="112"/>
      <c r="D24" s="112"/>
      <c r="E24" s="112"/>
      <c r="F24" s="112"/>
      <c r="G24" s="112"/>
      <c r="H24" s="112"/>
      <c r="I24" s="112"/>
      <c r="J24" s="124"/>
      <c r="K24" s="123">
        <f t="shared" si="2"/>
        <v>0</v>
      </c>
    </row>
    <row r="25" spans="1:11" x14ac:dyDescent="0.2">
      <c r="A25" s="137" t="s">
        <v>92</v>
      </c>
      <c r="B25" s="264" t="s">
        <v>93</v>
      </c>
      <c r="C25" s="112"/>
      <c r="D25" s="112"/>
      <c r="E25" s="112"/>
      <c r="F25" s="112"/>
      <c r="G25" s="112"/>
      <c r="H25" s="112"/>
      <c r="I25" s="112"/>
      <c r="J25" s="124"/>
      <c r="K25" s="123">
        <f t="shared" si="2"/>
        <v>0</v>
      </c>
    </row>
    <row r="26" spans="1:11" x14ac:dyDescent="0.2">
      <c r="A26" s="137" t="s">
        <v>94</v>
      </c>
      <c r="B26" s="264" t="s">
        <v>95</v>
      </c>
      <c r="C26" s="112"/>
      <c r="D26" s="112"/>
      <c r="E26" s="112"/>
      <c r="F26" s="112"/>
      <c r="G26" s="112"/>
      <c r="H26" s="112"/>
      <c r="I26" s="112"/>
      <c r="J26" s="124"/>
      <c r="K26" s="123">
        <f t="shared" si="2"/>
        <v>0</v>
      </c>
    </row>
    <row r="27" spans="1:11" x14ac:dyDescent="0.2">
      <c r="A27" s="137" t="s">
        <v>96</v>
      </c>
      <c r="B27" s="264" t="s">
        <v>97</v>
      </c>
      <c r="C27" s="112"/>
      <c r="D27" s="112"/>
      <c r="E27" s="112"/>
      <c r="F27" s="112"/>
      <c r="G27" s="112"/>
      <c r="H27" s="112"/>
      <c r="I27" s="112"/>
      <c r="J27" s="124"/>
      <c r="K27" s="123">
        <f t="shared" si="2"/>
        <v>0</v>
      </c>
    </row>
    <row r="28" spans="1:11" x14ac:dyDescent="0.2">
      <c r="A28" s="137" t="s">
        <v>98</v>
      </c>
      <c r="B28" s="264" t="s">
        <v>99</v>
      </c>
      <c r="C28" s="112"/>
      <c r="D28" s="112"/>
      <c r="E28" s="112"/>
      <c r="F28" s="112"/>
      <c r="G28" s="112"/>
      <c r="H28" s="112"/>
      <c r="I28" s="112"/>
      <c r="J28" s="124"/>
      <c r="K28" s="123">
        <f t="shared" si="2"/>
        <v>0</v>
      </c>
    </row>
    <row r="29" spans="1:11" ht="12.75" customHeight="1" x14ac:dyDescent="0.2">
      <c r="A29" s="137" t="s">
        <v>100</v>
      </c>
      <c r="B29" s="264" t="s">
        <v>101</v>
      </c>
      <c r="C29" s="125"/>
      <c r="D29" s="125"/>
      <c r="E29" s="125"/>
      <c r="F29" s="125"/>
      <c r="G29" s="125"/>
      <c r="H29" s="125"/>
      <c r="I29" s="125"/>
      <c r="J29" s="126"/>
      <c r="K29" s="127">
        <f t="shared" si="2"/>
        <v>0</v>
      </c>
    </row>
    <row r="30" spans="1:11" x14ac:dyDescent="0.2">
      <c r="A30" s="137" t="s">
        <v>102</v>
      </c>
      <c r="B30" s="264" t="s">
        <v>103</v>
      </c>
      <c r="C30" s="125"/>
      <c r="D30" s="125"/>
      <c r="E30" s="125"/>
      <c r="F30" s="125"/>
      <c r="G30" s="125"/>
      <c r="H30" s="125"/>
      <c r="I30" s="125"/>
      <c r="J30" s="126"/>
      <c r="K30" s="127">
        <f t="shared" si="2"/>
        <v>0</v>
      </c>
    </row>
    <row r="31" spans="1:11" x14ac:dyDescent="0.2">
      <c r="A31" s="268" t="s">
        <v>104</v>
      </c>
      <c r="B31" s="269" t="s">
        <v>105</v>
      </c>
      <c r="C31" s="133">
        <f>SUM(C20:C30)</f>
        <v>0</v>
      </c>
      <c r="D31" s="133">
        <f t="shared" ref="D31" si="3">SUM(D20:D30)</f>
        <v>0</v>
      </c>
      <c r="E31" s="133">
        <f t="shared" ref="E31" si="4">SUM(E20:E30)</f>
        <v>0</v>
      </c>
      <c r="F31" s="133">
        <f t="shared" ref="F31" si="5">SUM(F20:F30)</f>
        <v>0</v>
      </c>
      <c r="G31" s="133">
        <f t="shared" ref="G31" si="6">SUM(G20:G30)</f>
        <v>0</v>
      </c>
      <c r="H31" s="133">
        <f t="shared" ref="H31" si="7">SUM(H20:H30)</f>
        <v>0</v>
      </c>
      <c r="I31" s="133">
        <f t="shared" ref="I31" si="8">SUM(I20:I30)</f>
        <v>0</v>
      </c>
      <c r="J31" s="133">
        <f t="shared" ref="J31" si="9">SUM(J20:J30)</f>
        <v>0</v>
      </c>
      <c r="K31" s="127">
        <f>SUM(K20:K30)</f>
        <v>0</v>
      </c>
    </row>
    <row r="32" spans="1:11" x14ac:dyDescent="0.2">
      <c r="A32" s="140" t="s">
        <v>71</v>
      </c>
      <c r="B32" s="267"/>
      <c r="C32" s="439"/>
      <c r="D32" s="440"/>
      <c r="E32" s="440"/>
      <c r="F32" s="440"/>
      <c r="G32" s="440"/>
      <c r="H32" s="440"/>
      <c r="I32" s="440"/>
      <c r="J32" s="440"/>
      <c r="K32" s="441"/>
    </row>
    <row r="33" spans="1:11" x14ac:dyDescent="0.2">
      <c r="A33" s="262" t="s">
        <v>80</v>
      </c>
      <c r="B33" s="263" t="s">
        <v>81</v>
      </c>
      <c r="C33" s="442"/>
      <c r="D33" s="443"/>
      <c r="E33" s="443"/>
      <c r="F33" s="443"/>
      <c r="G33" s="443"/>
      <c r="H33" s="443"/>
      <c r="I33" s="443"/>
      <c r="J33" s="443"/>
      <c r="K33" s="444"/>
    </row>
    <row r="34" spans="1:11" x14ac:dyDescent="0.2">
      <c r="A34" s="137" t="s">
        <v>82</v>
      </c>
      <c r="B34" s="264" t="s">
        <v>83</v>
      </c>
      <c r="C34" s="112">
        <f>SUM(C6,C20)</f>
        <v>0</v>
      </c>
      <c r="D34" s="112">
        <f t="shared" ref="D34:J34" si="10">SUM(D6,D20)</f>
        <v>0</v>
      </c>
      <c r="E34" s="112">
        <f t="shared" si="10"/>
        <v>0</v>
      </c>
      <c r="F34" s="112">
        <f t="shared" si="10"/>
        <v>0</v>
      </c>
      <c r="G34" s="112">
        <f t="shared" si="10"/>
        <v>0</v>
      </c>
      <c r="H34" s="112">
        <f t="shared" si="10"/>
        <v>0</v>
      </c>
      <c r="I34" s="112">
        <f t="shared" si="10"/>
        <v>0</v>
      </c>
      <c r="J34" s="112">
        <f t="shared" si="10"/>
        <v>0</v>
      </c>
      <c r="K34" s="123">
        <f>SUM(C34:J34)</f>
        <v>0</v>
      </c>
    </row>
    <row r="35" spans="1:11" x14ac:dyDescent="0.2">
      <c r="A35" s="137" t="s">
        <v>84</v>
      </c>
      <c r="B35" s="264" t="s">
        <v>85</v>
      </c>
      <c r="C35" s="112">
        <f t="shared" ref="C35:J35" si="11">SUM(C7,C21)</f>
        <v>0</v>
      </c>
      <c r="D35" s="112">
        <f t="shared" si="11"/>
        <v>0</v>
      </c>
      <c r="E35" s="112">
        <f t="shared" si="11"/>
        <v>0</v>
      </c>
      <c r="F35" s="112">
        <f t="shared" si="11"/>
        <v>0</v>
      </c>
      <c r="G35" s="112">
        <f t="shared" si="11"/>
        <v>0</v>
      </c>
      <c r="H35" s="112">
        <f t="shared" si="11"/>
        <v>0</v>
      </c>
      <c r="I35" s="112">
        <f t="shared" si="11"/>
        <v>0</v>
      </c>
      <c r="J35" s="112">
        <f t="shared" si="11"/>
        <v>0</v>
      </c>
      <c r="K35" s="123">
        <f t="shared" ref="K35:K43" si="12">SUM(C35:J35)</f>
        <v>0</v>
      </c>
    </row>
    <row r="36" spans="1:11" x14ac:dyDescent="0.2">
      <c r="A36" s="137" t="s">
        <v>86</v>
      </c>
      <c r="B36" s="264" t="s">
        <v>87</v>
      </c>
      <c r="C36" s="112">
        <f t="shared" ref="C36:J36" si="13">SUM(C8,C22)</f>
        <v>0</v>
      </c>
      <c r="D36" s="112">
        <f t="shared" si="13"/>
        <v>0</v>
      </c>
      <c r="E36" s="112">
        <f t="shared" si="13"/>
        <v>0</v>
      </c>
      <c r="F36" s="112">
        <f t="shared" si="13"/>
        <v>0</v>
      </c>
      <c r="G36" s="112">
        <f t="shared" si="13"/>
        <v>0</v>
      </c>
      <c r="H36" s="112">
        <f t="shared" si="13"/>
        <v>0</v>
      </c>
      <c r="I36" s="112">
        <f t="shared" si="13"/>
        <v>0</v>
      </c>
      <c r="J36" s="112">
        <f t="shared" si="13"/>
        <v>0</v>
      </c>
      <c r="K36" s="123">
        <f t="shared" si="12"/>
        <v>0</v>
      </c>
    </row>
    <row r="37" spans="1:11" x14ac:dyDescent="0.2">
      <c r="A37" s="137" t="s">
        <v>88</v>
      </c>
      <c r="B37" s="264" t="s">
        <v>89</v>
      </c>
      <c r="C37" s="112">
        <f t="shared" ref="C37:J37" si="14">SUM(C9,C23)</f>
        <v>6</v>
      </c>
      <c r="D37" s="112">
        <f t="shared" si="14"/>
        <v>4</v>
      </c>
      <c r="E37" s="112">
        <f t="shared" si="14"/>
        <v>0</v>
      </c>
      <c r="F37" s="112">
        <f t="shared" si="14"/>
        <v>0</v>
      </c>
      <c r="G37" s="112">
        <f t="shared" si="14"/>
        <v>7</v>
      </c>
      <c r="H37" s="112">
        <f t="shared" si="14"/>
        <v>5</v>
      </c>
      <c r="I37" s="112">
        <f t="shared" si="14"/>
        <v>1</v>
      </c>
      <c r="J37" s="112">
        <f t="shared" si="14"/>
        <v>1</v>
      </c>
      <c r="K37" s="123">
        <f t="shared" si="12"/>
        <v>24</v>
      </c>
    </row>
    <row r="38" spans="1:11" x14ac:dyDescent="0.2">
      <c r="A38" s="137" t="s">
        <v>90</v>
      </c>
      <c r="B38" s="264" t="s">
        <v>91</v>
      </c>
      <c r="C38" s="112">
        <f t="shared" ref="C38:J38" si="15">SUM(C10,C24)</f>
        <v>5</v>
      </c>
      <c r="D38" s="112">
        <f t="shared" si="15"/>
        <v>5</v>
      </c>
      <c r="E38" s="112">
        <f t="shared" si="15"/>
        <v>0</v>
      </c>
      <c r="F38" s="112">
        <f t="shared" si="15"/>
        <v>0</v>
      </c>
      <c r="G38" s="112">
        <f t="shared" si="15"/>
        <v>3</v>
      </c>
      <c r="H38" s="112">
        <f t="shared" si="15"/>
        <v>3</v>
      </c>
      <c r="I38" s="112">
        <f t="shared" si="15"/>
        <v>0</v>
      </c>
      <c r="J38" s="112">
        <f t="shared" si="15"/>
        <v>0</v>
      </c>
      <c r="K38" s="123">
        <f t="shared" si="12"/>
        <v>16</v>
      </c>
    </row>
    <row r="39" spans="1:11" x14ac:dyDescent="0.2">
      <c r="A39" s="137" t="s">
        <v>92</v>
      </c>
      <c r="B39" s="264" t="s">
        <v>93</v>
      </c>
      <c r="C39" s="112">
        <f t="shared" ref="C39:J39" si="16">SUM(C11,C25)</f>
        <v>0</v>
      </c>
      <c r="D39" s="112">
        <f t="shared" si="16"/>
        <v>0</v>
      </c>
      <c r="E39" s="112">
        <f t="shared" si="16"/>
        <v>0</v>
      </c>
      <c r="F39" s="112">
        <f t="shared" si="16"/>
        <v>0</v>
      </c>
      <c r="G39" s="112">
        <f t="shared" si="16"/>
        <v>0</v>
      </c>
      <c r="H39" s="112">
        <f t="shared" si="16"/>
        <v>0</v>
      </c>
      <c r="I39" s="112">
        <f t="shared" si="16"/>
        <v>0</v>
      </c>
      <c r="J39" s="112">
        <f t="shared" si="16"/>
        <v>0</v>
      </c>
      <c r="K39" s="123">
        <f t="shared" si="12"/>
        <v>0</v>
      </c>
    </row>
    <row r="40" spans="1:11" x14ac:dyDescent="0.2">
      <c r="A40" s="137" t="s">
        <v>94</v>
      </c>
      <c r="B40" s="264" t="s">
        <v>95</v>
      </c>
      <c r="C40" s="112">
        <f t="shared" ref="C40:J40" si="17">SUM(C12,C26)</f>
        <v>0</v>
      </c>
      <c r="D40" s="112">
        <f t="shared" si="17"/>
        <v>0</v>
      </c>
      <c r="E40" s="112">
        <f t="shared" si="17"/>
        <v>0</v>
      </c>
      <c r="F40" s="112">
        <f t="shared" si="17"/>
        <v>0</v>
      </c>
      <c r="G40" s="112">
        <f t="shared" si="17"/>
        <v>0</v>
      </c>
      <c r="H40" s="112">
        <f t="shared" si="17"/>
        <v>0</v>
      </c>
      <c r="I40" s="112">
        <f t="shared" si="17"/>
        <v>0</v>
      </c>
      <c r="J40" s="112">
        <f t="shared" si="17"/>
        <v>0</v>
      </c>
      <c r="K40" s="123">
        <f t="shared" si="12"/>
        <v>0</v>
      </c>
    </row>
    <row r="41" spans="1:11" x14ac:dyDescent="0.2">
      <c r="A41" s="137" t="s">
        <v>96</v>
      </c>
      <c r="B41" s="264" t="s">
        <v>97</v>
      </c>
      <c r="C41" s="112">
        <f t="shared" ref="C41:J41" si="18">SUM(C13,C27)</f>
        <v>0</v>
      </c>
      <c r="D41" s="112">
        <f t="shared" si="18"/>
        <v>0</v>
      </c>
      <c r="E41" s="112">
        <f t="shared" si="18"/>
        <v>0</v>
      </c>
      <c r="F41" s="112">
        <f t="shared" si="18"/>
        <v>0</v>
      </c>
      <c r="G41" s="112">
        <f t="shared" si="18"/>
        <v>0</v>
      </c>
      <c r="H41" s="112">
        <f t="shared" si="18"/>
        <v>0</v>
      </c>
      <c r="I41" s="112">
        <f t="shared" si="18"/>
        <v>0</v>
      </c>
      <c r="J41" s="112">
        <f t="shared" si="18"/>
        <v>0</v>
      </c>
      <c r="K41" s="123">
        <f t="shared" si="12"/>
        <v>0</v>
      </c>
    </row>
    <row r="42" spans="1:11" x14ac:dyDescent="0.2">
      <c r="A42" s="137" t="s">
        <v>98</v>
      </c>
      <c r="B42" s="264" t="s">
        <v>99</v>
      </c>
      <c r="C42" s="112">
        <f t="shared" ref="C42:J42" si="19">SUM(C14,C28)</f>
        <v>0</v>
      </c>
      <c r="D42" s="112">
        <f t="shared" si="19"/>
        <v>0</v>
      </c>
      <c r="E42" s="112">
        <f t="shared" si="19"/>
        <v>0</v>
      </c>
      <c r="F42" s="112">
        <f t="shared" si="19"/>
        <v>0</v>
      </c>
      <c r="G42" s="112">
        <f t="shared" si="19"/>
        <v>0</v>
      </c>
      <c r="H42" s="112">
        <f t="shared" si="19"/>
        <v>0</v>
      </c>
      <c r="I42" s="112">
        <f t="shared" si="19"/>
        <v>0</v>
      </c>
      <c r="J42" s="112">
        <f t="shared" si="19"/>
        <v>0</v>
      </c>
      <c r="K42" s="123">
        <f t="shared" si="12"/>
        <v>0</v>
      </c>
    </row>
    <row r="43" spans="1:11" ht="12.75" customHeight="1" x14ac:dyDescent="0.2">
      <c r="A43" s="137" t="s">
        <v>100</v>
      </c>
      <c r="B43" s="264" t="s">
        <v>101</v>
      </c>
      <c r="C43" s="112">
        <f t="shared" ref="C43:J44" si="20">SUM(C15,C29)</f>
        <v>0</v>
      </c>
      <c r="D43" s="112">
        <f>SUM(D15,D29)</f>
        <v>0</v>
      </c>
      <c r="E43" s="112">
        <f t="shared" si="20"/>
        <v>0</v>
      </c>
      <c r="F43" s="112">
        <f t="shared" si="20"/>
        <v>0</v>
      </c>
      <c r="G43" s="112">
        <f t="shared" si="20"/>
        <v>0</v>
      </c>
      <c r="H43" s="112">
        <f t="shared" si="20"/>
        <v>0</v>
      </c>
      <c r="I43" s="112">
        <f t="shared" si="20"/>
        <v>0</v>
      </c>
      <c r="J43" s="112">
        <f t="shared" si="20"/>
        <v>0</v>
      </c>
      <c r="K43" s="123">
        <f t="shared" si="12"/>
        <v>0</v>
      </c>
    </row>
    <row r="44" spans="1:11" ht="13.5" thickBot="1" x14ac:dyDescent="0.25">
      <c r="A44" s="137" t="s">
        <v>102</v>
      </c>
      <c r="B44" s="264" t="s">
        <v>103</v>
      </c>
      <c r="C44" s="141">
        <f t="shared" si="20"/>
        <v>1</v>
      </c>
      <c r="D44" s="141">
        <f>SUM(D16,D30)</f>
        <v>1</v>
      </c>
      <c r="E44" s="141">
        <f t="shared" si="20"/>
        <v>0</v>
      </c>
      <c r="F44" s="141">
        <f t="shared" si="20"/>
        <v>0</v>
      </c>
      <c r="G44" s="141">
        <f t="shared" si="20"/>
        <v>1</v>
      </c>
      <c r="H44" s="141">
        <f t="shared" si="20"/>
        <v>1</v>
      </c>
      <c r="I44" s="141">
        <f t="shared" si="20"/>
        <v>0</v>
      </c>
      <c r="J44" s="142">
        <f t="shared" si="20"/>
        <v>0</v>
      </c>
      <c r="K44" s="212">
        <f t="shared" ref="K44" si="21">SUM(C44:J44)</f>
        <v>4</v>
      </c>
    </row>
    <row r="45" spans="1:11" ht="13.5" thickBot="1" x14ac:dyDescent="0.25">
      <c r="A45" s="270" t="s">
        <v>107</v>
      </c>
      <c r="B45" s="271" t="s">
        <v>105</v>
      </c>
      <c r="C45" s="272">
        <f>SUM(C17,C31)</f>
        <v>12</v>
      </c>
      <c r="D45" s="272">
        <f t="shared" ref="D45:J45" si="22">SUM(D17,D31)</f>
        <v>10</v>
      </c>
      <c r="E45" s="272">
        <f t="shared" si="22"/>
        <v>0</v>
      </c>
      <c r="F45" s="272">
        <f t="shared" si="22"/>
        <v>0</v>
      </c>
      <c r="G45" s="272">
        <f t="shared" si="22"/>
        <v>11</v>
      </c>
      <c r="H45" s="272">
        <f t="shared" si="22"/>
        <v>9</v>
      </c>
      <c r="I45" s="272">
        <f t="shared" si="22"/>
        <v>1</v>
      </c>
      <c r="J45" s="272">
        <f t="shared" si="22"/>
        <v>1</v>
      </c>
      <c r="K45" s="273">
        <f>SUM(K34:K44)</f>
        <v>44</v>
      </c>
    </row>
    <row r="47" spans="1:11" x14ac:dyDescent="0.2">
      <c r="A47" s="2" t="s">
        <v>108</v>
      </c>
      <c r="B47" s="1" t="s">
        <v>109</v>
      </c>
    </row>
    <row r="48" spans="1:11" x14ac:dyDescent="0.2">
      <c r="A48" s="1" t="s">
        <v>110</v>
      </c>
      <c r="B48" s="1"/>
    </row>
    <row r="49" s="1" customFormat="1" x14ac:dyDescent="0.2"/>
  </sheetData>
  <mergeCells count="12">
    <mergeCell ref="C32:K32"/>
    <mergeCell ref="C33:K33"/>
    <mergeCell ref="B4:K4"/>
    <mergeCell ref="C18:K18"/>
    <mergeCell ref="C5:K5"/>
    <mergeCell ref="C19:K19"/>
    <mergeCell ref="M1:W1"/>
    <mergeCell ref="A1:K1"/>
    <mergeCell ref="C2:D2"/>
    <mergeCell ref="E2:F2"/>
    <mergeCell ref="G2:H2"/>
    <mergeCell ref="I2:J2"/>
  </mergeCells>
  <pageMargins left="0.7" right="0.7" top="0.75" bottom="0.75" header="0.3" footer="0.3"/>
  <pageSetup paperSize="9" scale="82" fitToWidth="0" orientation="landscape" r:id="rId1"/>
  <ignoredErrors>
    <ignoredError sqref="B6:B7 B8:B16"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sheetPr>
  <dimension ref="A1:W60"/>
  <sheetViews>
    <sheetView zoomScaleNormal="100" workbookViewId="0"/>
  </sheetViews>
  <sheetFormatPr defaultColWidth="9.140625" defaultRowHeight="12.75" x14ac:dyDescent="0.2"/>
  <cols>
    <col min="1" max="1" width="44.140625" style="2" customWidth="1"/>
    <col min="2" max="6" width="10.140625" style="1" customWidth="1"/>
    <col min="7" max="7" width="18" style="1" customWidth="1"/>
    <col min="8" max="8" width="14.28515625" style="1" customWidth="1"/>
    <col min="9" max="9" width="15.28515625" style="1" customWidth="1"/>
    <col min="10" max="10" width="14.28515625" style="1" customWidth="1"/>
    <col min="11" max="11" width="15.140625" style="1" customWidth="1"/>
    <col min="12" max="16384" width="9.140625" style="1"/>
  </cols>
  <sheetData>
    <row r="1" spans="1:11" ht="42.75" customHeight="1" x14ac:dyDescent="0.2">
      <c r="A1" s="480" t="s">
        <v>283</v>
      </c>
      <c r="B1" s="562"/>
      <c r="C1" s="562"/>
      <c r="D1" s="562"/>
      <c r="E1" s="562"/>
      <c r="F1" s="562"/>
      <c r="G1" s="562"/>
      <c r="H1" s="562"/>
      <c r="I1" s="562"/>
      <c r="J1" s="562"/>
      <c r="K1" s="563"/>
    </row>
    <row r="2" spans="1:11" s="4" customFormat="1" ht="18.75" customHeight="1" x14ac:dyDescent="0.2">
      <c r="A2" s="491" t="s">
        <v>114</v>
      </c>
      <c r="B2" s="448" t="s">
        <v>204</v>
      </c>
      <c r="C2" s="448"/>
      <c r="D2" s="448"/>
      <c r="E2" s="448"/>
      <c r="F2" s="448"/>
      <c r="G2" s="448"/>
      <c r="H2" s="436" t="s">
        <v>205</v>
      </c>
      <c r="I2" s="565"/>
      <c r="J2" s="565"/>
      <c r="K2" s="564" t="s">
        <v>206</v>
      </c>
    </row>
    <row r="3" spans="1:11" s="4" customFormat="1" ht="52.5" customHeight="1" thickBot="1" x14ac:dyDescent="0.25">
      <c r="A3" s="492"/>
      <c r="B3" s="75" t="s">
        <v>209</v>
      </c>
      <c r="C3" s="75" t="s">
        <v>210</v>
      </c>
      <c r="D3" s="75" t="s">
        <v>211</v>
      </c>
      <c r="E3" s="219" t="s">
        <v>212</v>
      </c>
      <c r="F3" s="75" t="s">
        <v>213</v>
      </c>
      <c r="G3" s="75" t="s">
        <v>234</v>
      </c>
      <c r="H3" s="75" t="s">
        <v>216</v>
      </c>
      <c r="I3" s="219" t="s">
        <v>284</v>
      </c>
      <c r="J3" s="75" t="s">
        <v>218</v>
      </c>
      <c r="K3" s="564"/>
    </row>
    <row r="4" spans="1:11" s="5" customFormat="1" x14ac:dyDescent="0.2">
      <c r="A4" s="135" t="s">
        <v>79</v>
      </c>
      <c r="B4" s="220"/>
      <c r="C4" s="226"/>
      <c r="D4" s="226"/>
      <c r="E4" s="226"/>
      <c r="F4" s="226"/>
      <c r="G4" s="226"/>
      <c r="H4" s="226"/>
      <c r="I4" s="226"/>
      <c r="J4" s="226"/>
      <c r="K4" s="227"/>
    </row>
    <row r="5" spans="1:11" s="5" customFormat="1" x14ac:dyDescent="0.2">
      <c r="A5" s="151" t="s">
        <v>285</v>
      </c>
      <c r="B5" s="32"/>
      <c r="C5" s="100"/>
      <c r="D5" s="100"/>
      <c r="E5" s="100"/>
      <c r="F5" s="100"/>
      <c r="G5" s="100"/>
      <c r="H5" s="100"/>
      <c r="I5" s="100"/>
      <c r="J5" s="100"/>
      <c r="K5" s="228"/>
    </row>
    <row r="6" spans="1:11" s="5" customFormat="1" x14ac:dyDescent="0.2">
      <c r="A6" s="151" t="s">
        <v>286</v>
      </c>
      <c r="B6" s="32"/>
      <c r="C6" s="100"/>
      <c r="D6" s="100"/>
      <c r="E6" s="100"/>
      <c r="F6" s="100"/>
      <c r="G6" s="100"/>
      <c r="H6" s="100"/>
      <c r="I6" s="100"/>
      <c r="J6" s="100"/>
      <c r="K6" s="228"/>
    </row>
    <row r="7" spans="1:11" s="5" customFormat="1" x14ac:dyDescent="0.2">
      <c r="A7" s="151" t="s">
        <v>287</v>
      </c>
      <c r="B7" s="32"/>
      <c r="C7" s="100"/>
      <c r="D7" s="100"/>
      <c r="E7" s="100"/>
      <c r="F7" s="100"/>
      <c r="G7" s="100"/>
      <c r="H7" s="100"/>
      <c r="I7" s="100"/>
      <c r="J7" s="100"/>
      <c r="K7" s="228"/>
    </row>
    <row r="8" spans="1:11" s="5" customFormat="1" x14ac:dyDescent="0.2">
      <c r="A8" s="151" t="s">
        <v>288</v>
      </c>
      <c r="B8" s="32"/>
      <c r="C8" s="100"/>
      <c r="D8" s="100"/>
      <c r="E8" s="100"/>
      <c r="F8" s="100"/>
      <c r="G8" s="100"/>
      <c r="H8" s="100"/>
      <c r="I8" s="100"/>
      <c r="J8" s="100"/>
      <c r="K8" s="228"/>
    </row>
    <row r="9" spans="1:11" s="5" customFormat="1" x14ac:dyDescent="0.2">
      <c r="A9" s="151" t="s">
        <v>289</v>
      </c>
      <c r="B9" s="32"/>
      <c r="C9" s="100"/>
      <c r="D9" s="100"/>
      <c r="E9" s="100"/>
      <c r="F9" s="100"/>
      <c r="G9" s="100"/>
      <c r="H9" s="100"/>
      <c r="I9" s="100"/>
      <c r="J9" s="100"/>
      <c r="K9" s="228"/>
    </row>
    <row r="10" spans="1:11" s="5" customFormat="1" x14ac:dyDescent="0.2">
      <c r="A10" s="151" t="s">
        <v>290</v>
      </c>
      <c r="B10" s="221"/>
      <c r="C10" s="100"/>
      <c r="D10" s="100"/>
      <c r="E10" s="100"/>
      <c r="F10" s="100"/>
      <c r="G10" s="100"/>
      <c r="H10" s="100"/>
      <c r="I10" s="100"/>
      <c r="J10" s="100"/>
      <c r="K10" s="228"/>
    </row>
    <row r="11" spans="1:11" s="5" customFormat="1" ht="13.5" customHeight="1" thickBot="1" x14ac:dyDescent="0.25">
      <c r="A11" s="151" t="s">
        <v>291</v>
      </c>
      <c r="B11" s="32"/>
      <c r="C11" s="100"/>
      <c r="D11" s="100"/>
      <c r="E11" s="100"/>
      <c r="F11" s="100"/>
      <c r="G11" s="100"/>
      <c r="H11" s="100"/>
      <c r="I11" s="100"/>
      <c r="J11" s="100"/>
      <c r="K11" s="228"/>
    </row>
    <row r="12" spans="1:11" s="5" customFormat="1" x14ac:dyDescent="0.2">
      <c r="A12" s="135" t="s">
        <v>106</v>
      </c>
      <c r="B12" s="220"/>
      <c r="C12" s="226"/>
      <c r="D12" s="226"/>
      <c r="E12" s="226"/>
      <c r="F12" s="226"/>
      <c r="G12" s="226"/>
      <c r="H12" s="226"/>
      <c r="I12" s="226"/>
      <c r="J12" s="226"/>
      <c r="K12" s="227"/>
    </row>
    <row r="13" spans="1:11" s="5" customFormat="1" x14ac:dyDescent="0.2">
      <c r="A13" s="151" t="s">
        <v>285</v>
      </c>
      <c r="B13" s="32"/>
      <c r="C13" s="100"/>
      <c r="D13" s="100"/>
      <c r="E13" s="100"/>
      <c r="F13" s="100"/>
      <c r="G13" s="100"/>
      <c r="H13" s="100"/>
      <c r="I13" s="100"/>
      <c r="J13" s="100"/>
      <c r="K13" s="228"/>
    </row>
    <row r="14" spans="1:11" s="5" customFormat="1" x14ac:dyDescent="0.2">
      <c r="A14" s="151" t="s">
        <v>286</v>
      </c>
      <c r="B14" s="32"/>
      <c r="C14" s="100"/>
      <c r="D14" s="100"/>
      <c r="E14" s="100"/>
      <c r="F14" s="100"/>
      <c r="G14" s="100"/>
      <c r="H14" s="100"/>
      <c r="I14" s="100"/>
      <c r="J14" s="100"/>
      <c r="K14" s="228"/>
    </row>
    <row r="15" spans="1:11" s="5" customFormat="1" x14ac:dyDescent="0.2">
      <c r="A15" s="151" t="s">
        <v>287</v>
      </c>
      <c r="B15" s="32"/>
      <c r="C15" s="100"/>
      <c r="D15" s="100"/>
      <c r="E15" s="100"/>
      <c r="F15" s="100"/>
      <c r="G15" s="100"/>
      <c r="H15" s="100"/>
      <c r="I15" s="100"/>
      <c r="J15" s="100"/>
      <c r="K15" s="228"/>
    </row>
    <row r="16" spans="1:11" s="5" customFormat="1" x14ac:dyDescent="0.2">
      <c r="A16" s="151" t="s">
        <v>288</v>
      </c>
      <c r="B16" s="32"/>
      <c r="C16" s="100"/>
      <c r="D16" s="100"/>
      <c r="E16" s="100"/>
      <c r="F16" s="100"/>
      <c r="G16" s="100"/>
      <c r="H16" s="100"/>
      <c r="I16" s="100"/>
      <c r="J16" s="100"/>
      <c r="K16" s="228"/>
    </row>
    <row r="17" spans="1:11" s="5" customFormat="1" x14ac:dyDescent="0.2">
      <c r="A17" s="151" t="s">
        <v>289</v>
      </c>
      <c r="B17" s="32"/>
      <c r="C17" s="100"/>
      <c r="D17" s="100"/>
      <c r="E17" s="100"/>
      <c r="F17" s="100"/>
      <c r="G17" s="100"/>
      <c r="H17" s="100"/>
      <c r="I17" s="100"/>
      <c r="J17" s="100"/>
      <c r="K17" s="228"/>
    </row>
    <row r="18" spans="1:11" s="5" customFormat="1" x14ac:dyDescent="0.2">
      <c r="A18" s="151" t="s">
        <v>290</v>
      </c>
      <c r="B18" s="221"/>
      <c r="C18" s="100"/>
      <c r="D18" s="100"/>
      <c r="E18" s="100"/>
      <c r="F18" s="100"/>
      <c r="G18" s="100"/>
      <c r="H18" s="100"/>
      <c r="I18" s="100"/>
      <c r="J18" s="100"/>
      <c r="K18" s="228"/>
    </row>
    <row r="19" spans="1:11" s="5" customFormat="1" ht="15" customHeight="1" thickBot="1" x14ac:dyDescent="0.25">
      <c r="A19" s="151" t="s">
        <v>291</v>
      </c>
      <c r="B19" s="32"/>
      <c r="C19" s="100"/>
      <c r="D19" s="100"/>
      <c r="E19" s="100"/>
      <c r="F19" s="100"/>
      <c r="G19" s="100"/>
      <c r="H19" s="100"/>
      <c r="I19" s="100"/>
      <c r="J19" s="100"/>
      <c r="K19" s="228"/>
    </row>
    <row r="20" spans="1:11" s="5" customFormat="1" ht="12.75" customHeight="1" x14ac:dyDescent="0.2">
      <c r="A20" s="191" t="s">
        <v>292</v>
      </c>
      <c r="B20" s="229"/>
      <c r="C20" s="226"/>
      <c r="D20" s="226"/>
      <c r="E20" s="226"/>
      <c r="F20" s="226"/>
      <c r="G20" s="226"/>
      <c r="H20" s="226"/>
      <c r="I20" s="226"/>
      <c r="J20" s="226"/>
      <c r="K20" s="227"/>
    </row>
    <row r="21" spans="1:11" s="5" customFormat="1" ht="15" customHeight="1" x14ac:dyDescent="0.2">
      <c r="A21" s="151" t="s">
        <v>285</v>
      </c>
      <c r="B21" s="32"/>
      <c r="C21" s="100"/>
      <c r="D21" s="100"/>
      <c r="E21" s="100"/>
      <c r="F21" s="100"/>
      <c r="G21" s="100"/>
      <c r="H21" s="100"/>
      <c r="I21" s="100"/>
      <c r="J21" s="100"/>
      <c r="K21" s="228"/>
    </row>
    <row r="22" spans="1:11" s="5" customFormat="1" ht="15" customHeight="1" x14ac:dyDescent="0.2">
      <c r="A22" s="151" t="s">
        <v>286</v>
      </c>
      <c r="B22" s="32"/>
      <c r="C22" s="100"/>
      <c r="D22" s="100"/>
      <c r="E22" s="100"/>
      <c r="F22" s="100"/>
      <c r="G22" s="100"/>
      <c r="H22" s="100"/>
      <c r="I22" s="100"/>
      <c r="J22" s="100"/>
      <c r="K22" s="228"/>
    </row>
    <row r="23" spans="1:11" s="5" customFormat="1" ht="15" customHeight="1" x14ac:dyDescent="0.2">
      <c r="A23" s="151" t="s">
        <v>287</v>
      </c>
      <c r="B23" s="32"/>
      <c r="C23" s="100"/>
      <c r="D23" s="100"/>
      <c r="E23" s="100"/>
      <c r="F23" s="100"/>
      <c r="G23" s="100"/>
      <c r="H23" s="100"/>
      <c r="I23" s="100"/>
      <c r="J23" s="100"/>
      <c r="K23" s="228"/>
    </row>
    <row r="24" spans="1:11" s="5" customFormat="1" ht="15" customHeight="1" x14ac:dyDescent="0.2">
      <c r="A24" s="151" t="s">
        <v>288</v>
      </c>
      <c r="B24" s="32"/>
      <c r="C24" s="100"/>
      <c r="D24" s="100"/>
      <c r="E24" s="100"/>
      <c r="F24" s="100"/>
      <c r="G24" s="100"/>
      <c r="H24" s="100"/>
      <c r="I24" s="100"/>
      <c r="J24" s="100"/>
      <c r="K24" s="228"/>
    </row>
    <row r="25" spans="1:11" s="5" customFormat="1" ht="15" customHeight="1" x14ac:dyDescent="0.2">
      <c r="A25" s="151" t="s">
        <v>289</v>
      </c>
      <c r="B25" s="32"/>
      <c r="C25" s="100"/>
      <c r="D25" s="100"/>
      <c r="E25" s="100"/>
      <c r="F25" s="100"/>
      <c r="G25" s="100"/>
      <c r="H25" s="100"/>
      <c r="I25" s="100"/>
      <c r="J25" s="100"/>
      <c r="K25" s="228"/>
    </row>
    <row r="26" spans="1:11" s="5" customFormat="1" ht="15" customHeight="1" x14ac:dyDescent="0.2">
      <c r="A26" s="151" t="s">
        <v>290</v>
      </c>
      <c r="B26" s="221"/>
      <c r="C26" s="100"/>
      <c r="D26" s="100"/>
      <c r="E26" s="100"/>
      <c r="F26" s="100"/>
      <c r="G26" s="100"/>
      <c r="H26" s="100"/>
      <c r="I26" s="100"/>
      <c r="J26" s="100"/>
      <c r="K26" s="228"/>
    </row>
    <row r="27" spans="1:11" s="5" customFormat="1" ht="15" customHeight="1" thickBot="1" x14ac:dyDescent="0.25">
      <c r="A27" s="151" t="s">
        <v>291</v>
      </c>
      <c r="B27" s="32"/>
      <c r="C27" s="100"/>
      <c r="D27" s="100"/>
      <c r="E27" s="100"/>
      <c r="F27" s="100"/>
      <c r="G27" s="100"/>
      <c r="H27" s="100"/>
      <c r="I27" s="100"/>
      <c r="J27" s="100"/>
      <c r="K27" s="228"/>
    </row>
    <row r="28" spans="1:11" x14ac:dyDescent="0.2">
      <c r="A28" s="230" t="s">
        <v>107</v>
      </c>
      <c r="B28" s="231"/>
      <c r="C28" s="209"/>
      <c r="D28" s="209"/>
      <c r="E28" s="209"/>
      <c r="F28" s="209"/>
      <c r="G28" s="209"/>
      <c r="H28" s="209"/>
      <c r="I28" s="209"/>
      <c r="J28" s="209"/>
      <c r="K28" s="210"/>
    </row>
    <row r="29" spans="1:11" x14ac:dyDescent="0.2">
      <c r="A29" s="151" t="s">
        <v>285</v>
      </c>
      <c r="B29" s="232"/>
      <c r="C29" s="9"/>
      <c r="D29" s="9"/>
      <c r="E29" s="9"/>
      <c r="F29" s="9"/>
      <c r="G29" s="9"/>
      <c r="H29" s="9"/>
      <c r="I29" s="9"/>
      <c r="J29" s="9"/>
      <c r="K29" s="27"/>
    </row>
    <row r="30" spans="1:11" x14ac:dyDescent="0.2">
      <c r="A30" s="151" t="s">
        <v>286</v>
      </c>
      <c r="B30" s="232"/>
      <c r="C30" s="9"/>
      <c r="D30" s="9"/>
      <c r="E30" s="9"/>
      <c r="F30" s="9"/>
      <c r="G30" s="9"/>
      <c r="H30" s="9"/>
      <c r="I30" s="9"/>
      <c r="J30" s="9"/>
      <c r="K30" s="27"/>
    </row>
    <row r="31" spans="1:11" x14ac:dyDescent="0.2">
      <c r="A31" s="151" t="s">
        <v>287</v>
      </c>
      <c r="B31" s="232"/>
      <c r="C31" s="9"/>
      <c r="D31" s="9"/>
      <c r="E31" s="9"/>
      <c r="F31" s="9"/>
      <c r="G31" s="9"/>
      <c r="H31" s="9"/>
      <c r="I31" s="9"/>
      <c r="J31" s="9"/>
      <c r="K31" s="27"/>
    </row>
    <row r="32" spans="1:11" x14ac:dyDescent="0.2">
      <c r="A32" s="151" t="s">
        <v>288</v>
      </c>
      <c r="B32" s="232"/>
      <c r="C32" s="9"/>
      <c r="D32" s="9"/>
      <c r="E32" s="9"/>
      <c r="F32" s="9"/>
      <c r="G32" s="9"/>
      <c r="H32" s="9"/>
      <c r="I32" s="9"/>
      <c r="J32" s="9"/>
      <c r="K32" s="27"/>
    </row>
    <row r="33" spans="1:23" x14ac:dyDescent="0.2">
      <c r="A33" s="151" t="s">
        <v>289</v>
      </c>
      <c r="B33" s="232"/>
      <c r="C33" s="9"/>
      <c r="D33" s="9"/>
      <c r="E33" s="9"/>
      <c r="F33" s="9"/>
      <c r="G33" s="9"/>
      <c r="H33" s="9"/>
      <c r="I33" s="9"/>
      <c r="J33" s="9"/>
      <c r="K33" s="27"/>
    </row>
    <row r="34" spans="1:23" x14ac:dyDescent="0.2">
      <c r="A34" s="151" t="s">
        <v>290</v>
      </c>
      <c r="B34" s="222"/>
      <c r="C34" s="21"/>
      <c r="D34" s="21"/>
      <c r="E34" s="21"/>
      <c r="F34" s="21"/>
      <c r="G34" s="21"/>
      <c r="H34" s="21"/>
      <c r="I34" s="21"/>
      <c r="J34" s="21"/>
      <c r="K34" s="233"/>
    </row>
    <row r="35" spans="1:23" ht="14.25" customHeight="1" thickBot="1" x14ac:dyDescent="0.25">
      <c r="A35" s="234" t="s">
        <v>291</v>
      </c>
      <c r="B35" s="235"/>
      <c r="C35" s="79"/>
      <c r="D35" s="79"/>
      <c r="E35" s="79"/>
      <c r="F35" s="79"/>
      <c r="G35" s="79"/>
      <c r="H35" s="79"/>
      <c r="I35" s="79"/>
      <c r="J35" s="79"/>
      <c r="K35" s="156"/>
    </row>
    <row r="36" spans="1:23" x14ac:dyDescent="0.2">
      <c r="B36" s="236"/>
    </row>
    <row r="37" spans="1:23" ht="12.75" customHeight="1" x14ac:dyDescent="0.2">
      <c r="A37" s="559" t="s">
        <v>195</v>
      </c>
      <c r="B37" s="559"/>
      <c r="C37" s="559"/>
      <c r="D37" s="559"/>
      <c r="E37" s="559"/>
      <c r="F37" s="559"/>
      <c r="G37" s="559"/>
      <c r="H37" s="559"/>
      <c r="I37" s="559"/>
      <c r="J37" s="559"/>
      <c r="K37" s="559"/>
    </row>
    <row r="38" spans="1:23" ht="15" customHeight="1" x14ac:dyDescent="0.2">
      <c r="A38" s="472" t="s">
        <v>227</v>
      </c>
      <c r="B38" s="472"/>
      <c r="C38" s="472"/>
      <c r="D38" s="472"/>
      <c r="E38" s="472"/>
      <c r="F38" s="472"/>
      <c r="G38" s="472"/>
      <c r="H38" s="472"/>
      <c r="I38" s="472"/>
      <c r="J38" s="472"/>
      <c r="K38" s="472"/>
    </row>
    <row r="39" spans="1:23" ht="45" customHeight="1" x14ac:dyDescent="0.2">
      <c r="A39" s="566" t="s">
        <v>243</v>
      </c>
      <c r="B39" s="566"/>
      <c r="C39" s="566"/>
      <c r="D39" s="566"/>
      <c r="E39" s="566"/>
      <c r="F39" s="566"/>
      <c r="G39" s="566"/>
      <c r="H39" s="566"/>
      <c r="I39" s="566"/>
      <c r="J39" s="566"/>
      <c r="K39" s="566"/>
      <c r="L39" s="91"/>
      <c r="M39" s="91"/>
      <c r="N39" s="91"/>
      <c r="O39" s="91"/>
      <c r="P39" s="91"/>
      <c r="Q39" s="91"/>
      <c r="R39" s="91"/>
      <c r="S39" s="91"/>
      <c r="T39" s="91"/>
      <c r="U39" s="91"/>
      <c r="V39" s="91"/>
    </row>
    <row r="40" spans="1:23" ht="30" customHeight="1" x14ac:dyDescent="0.2">
      <c r="A40" s="566" t="s">
        <v>229</v>
      </c>
      <c r="B40" s="566"/>
      <c r="C40" s="566"/>
      <c r="D40" s="566"/>
      <c r="E40" s="566"/>
      <c r="F40" s="566"/>
      <c r="G40" s="566"/>
      <c r="H40" s="566"/>
      <c r="I40" s="566"/>
      <c r="J40" s="566"/>
      <c r="K40" s="566"/>
      <c r="L40" s="91"/>
      <c r="M40" s="91"/>
      <c r="N40" s="91"/>
      <c r="O40" s="91"/>
      <c r="P40" s="91"/>
      <c r="Q40" s="91"/>
      <c r="R40" s="91"/>
      <c r="S40" s="91"/>
      <c r="T40" s="91"/>
      <c r="U40" s="91"/>
      <c r="V40" s="91"/>
      <c r="W40" s="91"/>
    </row>
    <row r="41" spans="1:23" x14ac:dyDescent="0.2">
      <c r="A41" s="566" t="s">
        <v>230</v>
      </c>
      <c r="B41" s="566"/>
      <c r="C41" s="566"/>
      <c r="D41" s="566"/>
      <c r="E41" s="566"/>
      <c r="F41" s="566"/>
      <c r="G41" s="566"/>
      <c r="H41" s="566"/>
      <c r="I41" s="566"/>
      <c r="J41" s="566"/>
      <c r="K41" s="566"/>
      <c r="L41" s="566"/>
      <c r="M41" s="566"/>
    </row>
    <row r="42" spans="1:23" ht="26.25" customHeight="1" x14ac:dyDescent="0.2">
      <c r="A42" s="472" t="s">
        <v>293</v>
      </c>
      <c r="B42" s="472"/>
      <c r="C42" s="472"/>
      <c r="D42" s="472"/>
      <c r="E42" s="472"/>
      <c r="F42" s="472"/>
      <c r="G42" s="472"/>
      <c r="H42" s="472"/>
      <c r="I42" s="472"/>
      <c r="J42" s="472"/>
      <c r="K42" s="472"/>
    </row>
    <row r="43" spans="1:23" x14ac:dyDescent="0.2">
      <c r="A43" s="567"/>
      <c r="B43" s="567"/>
      <c r="C43" s="567"/>
      <c r="D43" s="567"/>
      <c r="E43" s="567"/>
      <c r="F43" s="567"/>
      <c r="G43" s="567"/>
      <c r="H43" s="567"/>
      <c r="I43" s="567"/>
      <c r="J43" s="567"/>
      <c r="K43" s="567"/>
      <c r="L43" s="567"/>
    </row>
    <row r="44" spans="1:23" x14ac:dyDescent="0.2">
      <c r="B44" s="236"/>
    </row>
    <row r="45" spans="1:23" x14ac:dyDescent="0.2">
      <c r="B45" s="236"/>
    </row>
    <row r="46" spans="1:23" x14ac:dyDescent="0.2">
      <c r="B46" s="236"/>
    </row>
    <row r="47" spans="1:23" x14ac:dyDescent="0.2">
      <c r="B47" s="236"/>
    </row>
    <row r="48" spans="1:23" x14ac:dyDescent="0.2">
      <c r="B48" s="236"/>
    </row>
    <row r="49" spans="2:2" x14ac:dyDescent="0.2">
      <c r="B49" s="236"/>
    </row>
    <row r="50" spans="2:2" x14ac:dyDescent="0.2">
      <c r="B50" s="236"/>
    </row>
    <row r="51" spans="2:2" x14ac:dyDescent="0.2">
      <c r="B51" s="236"/>
    </row>
    <row r="52" spans="2:2" x14ac:dyDescent="0.2">
      <c r="B52" s="236"/>
    </row>
    <row r="53" spans="2:2" x14ac:dyDescent="0.2">
      <c r="B53" s="236"/>
    </row>
    <row r="54" spans="2:2" x14ac:dyDescent="0.2">
      <c r="B54" s="236"/>
    </row>
    <row r="55" spans="2:2" x14ac:dyDescent="0.2">
      <c r="B55" s="236"/>
    </row>
    <row r="56" spans="2:2" x14ac:dyDescent="0.2">
      <c r="B56" s="236"/>
    </row>
    <row r="57" spans="2:2" x14ac:dyDescent="0.2">
      <c r="B57" s="236"/>
    </row>
    <row r="58" spans="2:2" x14ac:dyDescent="0.2">
      <c r="B58" s="236"/>
    </row>
    <row r="59" spans="2:2" x14ac:dyDescent="0.2">
      <c r="B59" s="236"/>
    </row>
    <row r="60" spans="2:2" x14ac:dyDescent="0.2">
      <c r="B60" s="236"/>
    </row>
  </sheetData>
  <mergeCells count="12">
    <mergeCell ref="A39:K39"/>
    <mergeCell ref="A40:K40"/>
    <mergeCell ref="A41:M41"/>
    <mergeCell ref="A42:K42"/>
    <mergeCell ref="A43:L43"/>
    <mergeCell ref="A37:K37"/>
    <mergeCell ref="A38:K38"/>
    <mergeCell ref="A2:A3"/>
    <mergeCell ref="A1:K1"/>
    <mergeCell ref="B2:G2"/>
    <mergeCell ref="K2:K3"/>
    <mergeCell ref="H2:J2"/>
  </mergeCells>
  <pageMargins left="0.70866141732283472" right="0.70866141732283472" top="0.74803149606299213" bottom="0.74803149606299213" header="0.31496062992125984" footer="0.31496062992125984"/>
  <pageSetup paperSize="9" scale="55"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23">
    <tabColor rgb="FF92D050"/>
  </sheetPr>
  <dimension ref="A1:H25"/>
  <sheetViews>
    <sheetView zoomScaleNormal="100" workbookViewId="0">
      <selection sqref="A1:E1"/>
    </sheetView>
  </sheetViews>
  <sheetFormatPr defaultColWidth="9.140625" defaultRowHeight="12.75" x14ac:dyDescent="0.2"/>
  <cols>
    <col min="1" max="1" width="26.85546875" style="2" customWidth="1"/>
    <col min="2" max="2" width="7.42578125" style="1" customWidth="1"/>
    <col min="3" max="3" width="10.7109375" style="1" customWidth="1"/>
    <col min="4" max="4" width="16.85546875" style="1" customWidth="1"/>
    <col min="5" max="5" width="14.5703125" style="1" customWidth="1"/>
    <col min="6" max="16384" width="9.140625" style="1"/>
  </cols>
  <sheetData>
    <row r="1" spans="1:5" ht="42.75" customHeight="1" x14ac:dyDescent="0.2">
      <c r="A1" s="568" t="s">
        <v>294</v>
      </c>
      <c r="B1" s="569"/>
      <c r="C1" s="570"/>
      <c r="D1" s="570"/>
      <c r="E1" s="571"/>
    </row>
    <row r="2" spans="1:5" s="4" customFormat="1" ht="38.25" customHeight="1" x14ac:dyDescent="0.2">
      <c r="A2" s="13" t="s">
        <v>114</v>
      </c>
      <c r="B2" s="572" t="s">
        <v>295</v>
      </c>
      <c r="C2" s="573"/>
      <c r="D2" s="574"/>
      <c r="E2" s="578" t="s">
        <v>296</v>
      </c>
    </row>
    <row r="3" spans="1:5" s="4" customFormat="1" ht="15" customHeight="1" x14ac:dyDescent="0.2">
      <c r="A3" s="576"/>
      <c r="B3" s="575" t="s">
        <v>297</v>
      </c>
      <c r="C3" s="575"/>
      <c r="D3" s="490" t="s">
        <v>298</v>
      </c>
      <c r="E3" s="579"/>
    </row>
    <row r="4" spans="1:5" s="4" customFormat="1" ht="51" x14ac:dyDescent="0.2">
      <c r="A4" s="577"/>
      <c r="B4" s="53" t="s">
        <v>115</v>
      </c>
      <c r="C4" s="53" t="s">
        <v>299</v>
      </c>
      <c r="D4" s="490"/>
      <c r="E4" s="580"/>
    </row>
    <row r="5" spans="1:5" s="5" customFormat="1" x14ac:dyDescent="0.2">
      <c r="A5" s="78" t="s">
        <v>300</v>
      </c>
      <c r="B5" s="30"/>
      <c r="C5" s="52"/>
      <c r="D5" s="52"/>
      <c r="E5" s="33"/>
    </row>
    <row r="6" spans="1:5" s="5" customFormat="1" x14ac:dyDescent="0.2">
      <c r="A6" s="29" t="s">
        <v>301</v>
      </c>
      <c r="B6" s="31"/>
      <c r="C6" s="106"/>
      <c r="D6" s="106"/>
      <c r="E6" s="27"/>
    </row>
    <row r="7" spans="1:5" s="5" customFormat="1" x14ac:dyDescent="0.2">
      <c r="A7" s="29" t="s">
        <v>272</v>
      </c>
      <c r="B7" s="31"/>
      <c r="C7" s="106"/>
      <c r="D7" s="106"/>
      <c r="E7" s="27"/>
    </row>
    <row r="8" spans="1:5" s="5" customFormat="1" x14ac:dyDescent="0.2">
      <c r="A8" s="29" t="s">
        <v>302</v>
      </c>
      <c r="B8" s="32"/>
      <c r="C8" s="107"/>
      <c r="D8" s="107"/>
      <c r="E8" s="27"/>
    </row>
    <row r="9" spans="1:5" s="5" customFormat="1" x14ac:dyDescent="0.2">
      <c r="A9" s="29" t="s">
        <v>272</v>
      </c>
      <c r="B9" s="32"/>
      <c r="C9" s="107"/>
      <c r="D9" s="107"/>
      <c r="E9" s="27"/>
    </row>
    <row r="10" spans="1:5" s="5" customFormat="1" x14ac:dyDescent="0.2">
      <c r="A10" s="78" t="s">
        <v>303</v>
      </c>
      <c r="B10" s="30"/>
      <c r="C10" s="52"/>
      <c r="D10" s="52"/>
      <c r="E10" s="33"/>
    </row>
    <row r="11" spans="1:5" s="5" customFormat="1" x14ac:dyDescent="0.2">
      <c r="A11" s="29" t="s">
        <v>301</v>
      </c>
      <c r="B11" s="31"/>
      <c r="C11" s="106"/>
      <c r="D11" s="106"/>
      <c r="E11" s="27"/>
    </row>
    <row r="12" spans="1:5" s="5" customFormat="1" x14ac:dyDescent="0.2">
      <c r="A12" s="29" t="s">
        <v>272</v>
      </c>
      <c r="B12" s="31"/>
      <c r="C12" s="106"/>
      <c r="D12" s="106"/>
      <c r="E12" s="27"/>
    </row>
    <row r="13" spans="1:5" s="5" customFormat="1" x14ac:dyDescent="0.2">
      <c r="A13" s="29" t="s">
        <v>302</v>
      </c>
      <c r="B13" s="32"/>
      <c r="C13" s="107"/>
      <c r="D13" s="107"/>
      <c r="E13" s="27"/>
    </row>
    <row r="14" spans="1:5" s="5" customFormat="1" x14ac:dyDescent="0.2">
      <c r="A14" s="29" t="s">
        <v>272</v>
      </c>
      <c r="B14" s="32"/>
      <c r="C14" s="107"/>
      <c r="D14" s="107"/>
      <c r="E14" s="27"/>
    </row>
    <row r="15" spans="1:5" x14ac:dyDescent="0.2">
      <c r="A15" s="26" t="s">
        <v>304</v>
      </c>
      <c r="B15" s="12"/>
      <c r="C15" s="108"/>
      <c r="D15" s="108"/>
      <c r="E15" s="17"/>
    </row>
    <row r="16" spans="1:5" x14ac:dyDescent="0.2">
      <c r="A16" s="13" t="s">
        <v>272</v>
      </c>
      <c r="B16" s="9"/>
      <c r="C16" s="93"/>
      <c r="D16" s="93"/>
      <c r="E16" s="27"/>
    </row>
    <row r="17" spans="1:8" x14ac:dyDescent="0.2">
      <c r="A17" s="26" t="s">
        <v>305</v>
      </c>
      <c r="B17" s="12"/>
      <c r="C17" s="108"/>
      <c r="D17" s="108"/>
      <c r="E17" s="17"/>
    </row>
    <row r="18" spans="1:8" ht="13.5" thickBot="1" x14ac:dyDescent="0.25">
      <c r="A18" s="154" t="s">
        <v>272</v>
      </c>
      <c r="B18" s="79"/>
      <c r="C18" s="155"/>
      <c r="D18" s="155"/>
      <c r="E18" s="156"/>
    </row>
    <row r="20" spans="1:8" ht="38.25" customHeight="1" x14ac:dyDescent="0.2">
      <c r="A20" s="566" t="s">
        <v>306</v>
      </c>
      <c r="B20" s="566"/>
      <c r="C20" s="566"/>
      <c r="D20" s="566"/>
      <c r="E20" s="566"/>
      <c r="F20" s="91"/>
      <c r="G20" s="91"/>
      <c r="H20" s="91"/>
    </row>
    <row r="21" spans="1:8" ht="31.5" customHeight="1" x14ac:dyDescent="0.2">
      <c r="A21" s="566" t="s">
        <v>307</v>
      </c>
      <c r="B21" s="566"/>
      <c r="C21" s="566"/>
      <c r="D21" s="566"/>
      <c r="E21" s="566"/>
      <c r="F21" s="109"/>
      <c r="G21" s="109"/>
      <c r="H21" s="109"/>
    </row>
    <row r="22" spans="1:8" ht="31.5" customHeight="1" x14ac:dyDescent="0.2">
      <c r="A22" s="566" t="s">
        <v>308</v>
      </c>
      <c r="B22" s="566"/>
      <c r="C22" s="566"/>
      <c r="D22" s="566"/>
      <c r="E22" s="566"/>
      <c r="F22" s="109"/>
      <c r="G22" s="109"/>
      <c r="H22" s="109"/>
    </row>
    <row r="23" spans="1:8" x14ac:dyDescent="0.2">
      <c r="A23" s="482" t="s">
        <v>309</v>
      </c>
      <c r="B23" s="482"/>
      <c r="C23" s="482"/>
      <c r="D23" s="482"/>
      <c r="E23" s="482"/>
    </row>
    <row r="25" spans="1:8" x14ac:dyDescent="0.2">
      <c r="A25" s="54"/>
    </row>
  </sheetData>
  <mergeCells count="10">
    <mergeCell ref="A21:E21"/>
    <mergeCell ref="A23:E23"/>
    <mergeCell ref="A1:E1"/>
    <mergeCell ref="B2:D2"/>
    <mergeCell ref="B3:C3"/>
    <mergeCell ref="D3:D4"/>
    <mergeCell ref="A20:E20"/>
    <mergeCell ref="A3:A4"/>
    <mergeCell ref="E2:E4"/>
    <mergeCell ref="A22:E22"/>
  </mergeCells>
  <pageMargins left="0.7" right="0.7" top="0.75" bottom="0.75" header="0.3" footer="0.3"/>
  <pageSetup paperSize="9" orientation="landscape" r:id="rId1"/>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pageSetUpPr fitToPage="1"/>
  </sheetPr>
  <dimension ref="A1:O16"/>
  <sheetViews>
    <sheetView workbookViewId="0">
      <selection activeCell="J48" sqref="J48"/>
    </sheetView>
  </sheetViews>
  <sheetFormatPr defaultColWidth="9.140625" defaultRowHeight="12.75" x14ac:dyDescent="0.2"/>
  <cols>
    <col min="1" max="1" width="22.7109375" style="2" customWidth="1"/>
    <col min="2" max="2" width="10.5703125" style="3" customWidth="1"/>
    <col min="3" max="3" width="11.42578125" style="1" customWidth="1"/>
    <col min="4" max="4" width="12" style="1" customWidth="1"/>
    <col min="5" max="5" width="24" style="1" customWidth="1"/>
    <col min="6" max="16384" width="9.140625" style="1"/>
  </cols>
  <sheetData>
    <row r="1" spans="1:15" ht="41.25" customHeight="1" x14ac:dyDescent="0.2">
      <c r="A1" s="581" t="s">
        <v>310</v>
      </c>
      <c r="B1" s="569"/>
      <c r="C1" s="569"/>
      <c r="D1" s="569"/>
      <c r="E1" s="571"/>
    </row>
    <row r="2" spans="1:15" s="4" customFormat="1" ht="38.25" customHeight="1" x14ac:dyDescent="0.2">
      <c r="A2" s="13" t="s">
        <v>114</v>
      </c>
      <c r="B2" s="582" t="s">
        <v>311</v>
      </c>
      <c r="C2" s="582"/>
      <c r="D2" s="75"/>
      <c r="E2" s="583" t="s">
        <v>76</v>
      </c>
    </row>
    <row r="3" spans="1:15" s="4" customFormat="1" ht="41.25" customHeight="1" x14ac:dyDescent="0.2">
      <c r="A3" s="13"/>
      <c r="B3" s="75" t="s">
        <v>76</v>
      </c>
      <c r="C3" s="6" t="s">
        <v>312</v>
      </c>
      <c r="D3" s="75" t="s">
        <v>313</v>
      </c>
      <c r="E3" s="583"/>
    </row>
    <row r="4" spans="1:15" ht="12.75" customHeight="1" x14ac:dyDescent="0.2">
      <c r="A4" s="16" t="s">
        <v>314</v>
      </c>
      <c r="B4" s="8" t="s">
        <v>315</v>
      </c>
      <c r="C4" s="9"/>
      <c r="D4" s="9"/>
      <c r="E4" s="175" t="s">
        <v>315</v>
      </c>
    </row>
    <row r="5" spans="1:15" ht="12.75" customHeight="1" x14ac:dyDescent="0.2">
      <c r="A5" s="16" t="s">
        <v>316</v>
      </c>
      <c r="B5" s="10">
        <v>8</v>
      </c>
      <c r="C5" s="9"/>
      <c r="D5" s="9"/>
      <c r="E5" s="175">
        <f t="shared" ref="E5:E9" si="0">SUM(B5,D5)</f>
        <v>8</v>
      </c>
    </row>
    <row r="6" spans="1:15" ht="25.5" x14ac:dyDescent="0.2">
      <c r="A6" s="16" t="s">
        <v>317</v>
      </c>
      <c r="B6" s="10">
        <v>52</v>
      </c>
      <c r="C6" s="9"/>
      <c r="D6" s="9"/>
      <c r="E6" s="175">
        <f t="shared" si="0"/>
        <v>52</v>
      </c>
    </row>
    <row r="7" spans="1:15" ht="38.25" x14ac:dyDescent="0.2">
      <c r="A7" s="16" t="s">
        <v>318</v>
      </c>
      <c r="B7" s="10">
        <v>0</v>
      </c>
      <c r="C7" s="9"/>
      <c r="D7" s="9"/>
      <c r="E7" s="175">
        <f t="shared" si="0"/>
        <v>0</v>
      </c>
    </row>
    <row r="8" spans="1:15" ht="38.25" x14ac:dyDescent="0.2">
      <c r="A8" s="16" t="s">
        <v>319</v>
      </c>
      <c r="B8" s="10">
        <v>2</v>
      </c>
      <c r="C8" s="9"/>
      <c r="D8" s="9"/>
      <c r="E8" s="175" t="s">
        <v>320</v>
      </c>
    </row>
    <row r="9" spans="1:15" ht="13.5" thickBot="1" x14ac:dyDescent="0.25">
      <c r="A9" s="148" t="s">
        <v>321</v>
      </c>
      <c r="B9" s="176">
        <v>2763</v>
      </c>
      <c r="C9" s="149"/>
      <c r="D9" s="149"/>
      <c r="E9" s="177">
        <f t="shared" si="0"/>
        <v>2763</v>
      </c>
    </row>
    <row r="10" spans="1:15" x14ac:dyDescent="0.2">
      <c r="A10" s="102"/>
      <c r="B10" s="103"/>
      <c r="C10" s="104"/>
      <c r="D10" s="104"/>
      <c r="E10" s="104"/>
    </row>
    <row r="11" spans="1:15" x14ac:dyDescent="0.2">
      <c r="A11" s="566" t="s">
        <v>322</v>
      </c>
      <c r="B11" s="566"/>
      <c r="C11" s="566"/>
      <c r="D11" s="566"/>
      <c r="E11" s="566"/>
    </row>
    <row r="12" spans="1:15" ht="39.950000000000003" customHeight="1" x14ac:dyDescent="0.2">
      <c r="A12" s="472" t="s">
        <v>323</v>
      </c>
      <c r="B12" s="472"/>
      <c r="C12" s="472"/>
      <c r="D12" s="472"/>
      <c r="E12" s="472"/>
    </row>
    <row r="13" spans="1:15" ht="38.25" customHeight="1" x14ac:dyDescent="0.2">
      <c r="A13" s="472" t="s">
        <v>324</v>
      </c>
      <c r="B13" s="472"/>
      <c r="C13" s="472"/>
      <c r="D13" s="472"/>
      <c r="E13" s="472"/>
    </row>
    <row r="14" spans="1:15" ht="30.75" customHeight="1" x14ac:dyDescent="0.2">
      <c r="A14" s="566" t="s">
        <v>325</v>
      </c>
      <c r="B14" s="566"/>
      <c r="C14" s="566"/>
      <c r="D14" s="566"/>
      <c r="E14" s="566"/>
      <c r="F14" s="91"/>
      <c r="G14" s="91"/>
      <c r="H14" s="91"/>
      <c r="I14" s="91"/>
      <c r="J14" s="91"/>
      <c r="K14" s="91"/>
      <c r="L14" s="91"/>
      <c r="M14" s="91"/>
      <c r="N14" s="91"/>
      <c r="O14" s="91"/>
    </row>
    <row r="15" spans="1:15" ht="30" customHeight="1" x14ac:dyDescent="0.2">
      <c r="A15" s="566" t="s">
        <v>326</v>
      </c>
      <c r="B15" s="566"/>
      <c r="C15" s="566"/>
      <c r="D15" s="566"/>
      <c r="E15" s="566"/>
      <c r="F15" s="91"/>
      <c r="G15" s="91"/>
      <c r="H15" s="91"/>
      <c r="I15" s="91"/>
      <c r="J15" s="91"/>
      <c r="K15" s="91"/>
      <c r="L15" s="91"/>
      <c r="M15" s="91"/>
      <c r="N15" s="91"/>
      <c r="O15" s="91"/>
    </row>
    <row r="16" spans="1:15" ht="30" customHeight="1" x14ac:dyDescent="0.2">
      <c r="A16" s="466" t="s">
        <v>327</v>
      </c>
      <c r="B16" s="466"/>
      <c r="C16" s="466"/>
      <c r="D16" s="466"/>
      <c r="E16" s="466"/>
      <c r="F16" s="57"/>
    </row>
  </sheetData>
  <mergeCells count="9">
    <mergeCell ref="A14:E14"/>
    <mergeCell ref="A15:E15"/>
    <mergeCell ref="A16:E16"/>
    <mergeCell ref="A1:E1"/>
    <mergeCell ref="B2:C2"/>
    <mergeCell ref="E2:E3"/>
    <mergeCell ref="A11:E11"/>
    <mergeCell ref="A12:E12"/>
    <mergeCell ref="A13:E13"/>
  </mergeCells>
  <pageMargins left="0.7" right="0.7" top="0.75" bottom="0.75" header="0.3" footer="0.3"/>
  <pageSetup paperSize="9"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41">
    <tabColor rgb="FF92D050"/>
    <pageSetUpPr fitToPage="1"/>
  </sheetPr>
  <dimension ref="A1:M263"/>
  <sheetViews>
    <sheetView topLeftCell="A29" zoomScaleNormal="100" workbookViewId="0">
      <selection activeCell="G210" sqref="G210"/>
    </sheetView>
  </sheetViews>
  <sheetFormatPr defaultColWidth="9.140625" defaultRowHeight="12.75" x14ac:dyDescent="0.2"/>
  <cols>
    <col min="1" max="1" width="51.85546875" style="102" customWidth="1"/>
    <col min="2" max="2" width="13" style="102" bestFit="1" customWidth="1"/>
    <col min="3" max="5" width="13" style="102" customWidth="1"/>
    <col min="6" max="6" width="11.28515625" style="102" customWidth="1"/>
    <col min="7" max="10" width="15.42578125" style="102" customWidth="1"/>
    <col min="11" max="16384" width="9.140625" style="104"/>
  </cols>
  <sheetData>
    <row r="1" spans="1:13" ht="42" customHeight="1" x14ac:dyDescent="0.25">
      <c r="A1" s="584" t="s">
        <v>328</v>
      </c>
      <c r="B1" s="585"/>
      <c r="C1" s="585"/>
      <c r="D1" s="585"/>
      <c r="E1" s="585"/>
      <c r="F1" s="585"/>
      <c r="G1" s="585"/>
      <c r="H1" s="585"/>
      <c r="I1" s="585"/>
      <c r="J1" s="585"/>
      <c r="K1" s="586"/>
      <c r="L1" s="306"/>
    </row>
    <row r="2" spans="1:13" s="308" customFormat="1" ht="15" customHeight="1" thickBot="1" x14ac:dyDescent="0.25">
      <c r="A2" s="307" t="s">
        <v>114</v>
      </c>
      <c r="B2" s="593" t="s">
        <v>329</v>
      </c>
      <c r="C2" s="565"/>
      <c r="D2" s="438"/>
      <c r="E2" s="436" t="s">
        <v>330</v>
      </c>
      <c r="F2" s="594"/>
      <c r="G2" s="587" t="s">
        <v>331</v>
      </c>
      <c r="H2" s="589" t="s">
        <v>332</v>
      </c>
      <c r="I2" s="587" t="s">
        <v>333</v>
      </c>
      <c r="J2" s="589" t="s">
        <v>334</v>
      </c>
      <c r="K2" s="591" t="s">
        <v>335</v>
      </c>
    </row>
    <row r="3" spans="1:13" s="308" customFormat="1" ht="38.25" customHeight="1" x14ac:dyDescent="0.2">
      <c r="A3" s="309" t="s">
        <v>336</v>
      </c>
      <c r="B3" s="120" t="s">
        <v>115</v>
      </c>
      <c r="C3" s="119" t="s">
        <v>337</v>
      </c>
      <c r="D3" s="310" t="s">
        <v>338</v>
      </c>
      <c r="E3" s="310" t="s">
        <v>338</v>
      </c>
      <c r="F3" s="300" t="s">
        <v>115</v>
      </c>
      <c r="G3" s="588"/>
      <c r="H3" s="590"/>
      <c r="I3" s="588"/>
      <c r="J3" s="590"/>
      <c r="K3" s="592"/>
    </row>
    <row r="4" spans="1:13" s="308" customFormat="1" x14ac:dyDescent="0.2">
      <c r="A4" s="311" t="s">
        <v>339</v>
      </c>
      <c r="B4" s="113"/>
      <c r="C4" s="114"/>
      <c r="D4" s="114"/>
      <c r="E4" s="164"/>
      <c r="F4" s="115"/>
      <c r="G4" s="116"/>
      <c r="H4" s="117"/>
      <c r="I4" s="116"/>
      <c r="J4" s="117"/>
      <c r="K4" s="118">
        <f t="shared" ref="K4:K67" si="0">SUM(B4,F4:J4)</f>
        <v>0</v>
      </c>
      <c r="M4" s="104"/>
    </row>
    <row r="5" spans="1:13" s="308" customFormat="1" x14ac:dyDescent="0.2">
      <c r="A5" s="311" t="s">
        <v>340</v>
      </c>
      <c r="B5" s="113"/>
      <c r="C5" s="114"/>
      <c r="D5" s="114"/>
      <c r="E5" s="164"/>
      <c r="F5" s="115"/>
      <c r="G5" s="116"/>
      <c r="H5" s="117"/>
      <c r="I5" s="165"/>
      <c r="J5" s="117"/>
      <c r="K5" s="118">
        <f t="shared" si="0"/>
        <v>0</v>
      </c>
      <c r="M5" s="104"/>
    </row>
    <row r="6" spans="1:13" s="308" customFormat="1" x14ac:dyDescent="0.2">
      <c r="A6" s="311" t="s">
        <v>341</v>
      </c>
      <c r="B6" s="113"/>
      <c r="C6" s="114"/>
      <c r="D6" s="114"/>
      <c r="E6" s="164"/>
      <c r="F6" s="115"/>
      <c r="G6" s="116"/>
      <c r="H6" s="117"/>
      <c r="I6" s="165"/>
      <c r="J6" s="117"/>
      <c r="K6" s="118">
        <f t="shared" si="0"/>
        <v>0</v>
      </c>
      <c r="M6" s="104"/>
    </row>
    <row r="7" spans="1:13" s="308" customFormat="1" x14ac:dyDescent="0.2">
      <c r="A7" s="311" t="s">
        <v>342</v>
      </c>
      <c r="B7" s="113"/>
      <c r="C7" s="114"/>
      <c r="D7" s="114"/>
      <c r="E7" s="164"/>
      <c r="F7" s="115"/>
      <c r="G7" s="116"/>
      <c r="H7" s="117"/>
      <c r="I7" s="165"/>
      <c r="J7" s="117"/>
      <c r="K7" s="118">
        <f t="shared" si="0"/>
        <v>0</v>
      </c>
      <c r="M7" s="104"/>
    </row>
    <row r="8" spans="1:13" s="308" customFormat="1" x14ac:dyDescent="0.2">
      <c r="A8" s="311" t="s">
        <v>343</v>
      </c>
      <c r="B8" s="113"/>
      <c r="C8" s="114"/>
      <c r="D8" s="114"/>
      <c r="E8" s="164"/>
      <c r="F8" s="115"/>
      <c r="G8" s="116"/>
      <c r="H8" s="117"/>
      <c r="I8" s="165"/>
      <c r="J8" s="117"/>
      <c r="K8" s="118">
        <f t="shared" si="0"/>
        <v>0</v>
      </c>
      <c r="M8" s="104"/>
    </row>
    <row r="9" spans="1:13" s="308" customFormat="1" x14ac:dyDescent="0.2">
      <c r="A9" s="311" t="s">
        <v>344</v>
      </c>
      <c r="B9" s="113"/>
      <c r="C9" s="114"/>
      <c r="D9" s="114"/>
      <c r="E9" s="164"/>
      <c r="F9" s="115"/>
      <c r="G9" s="116"/>
      <c r="H9" s="117"/>
      <c r="I9" s="165"/>
      <c r="J9" s="117"/>
      <c r="K9" s="118">
        <f t="shared" si="0"/>
        <v>0</v>
      </c>
      <c r="M9" s="104"/>
    </row>
    <row r="10" spans="1:13" s="308" customFormat="1" x14ac:dyDescent="0.2">
      <c r="A10" s="311" t="s">
        <v>345</v>
      </c>
      <c r="B10" s="113"/>
      <c r="C10" s="114"/>
      <c r="D10" s="114"/>
      <c r="E10" s="164"/>
      <c r="F10" s="115"/>
      <c r="G10" s="116"/>
      <c r="H10" s="117"/>
      <c r="I10" s="165"/>
      <c r="J10" s="117"/>
      <c r="K10" s="118">
        <f t="shared" si="0"/>
        <v>0</v>
      </c>
      <c r="M10" s="104"/>
    </row>
    <row r="11" spans="1:13" s="308" customFormat="1" x14ac:dyDescent="0.2">
      <c r="A11" s="311" t="s">
        <v>346</v>
      </c>
      <c r="B11" s="113"/>
      <c r="C11" s="114"/>
      <c r="D11" s="114"/>
      <c r="E11" s="164"/>
      <c r="F11" s="115"/>
      <c r="G11" s="116"/>
      <c r="H11" s="117"/>
      <c r="I11" s="165"/>
      <c r="J11" s="117"/>
      <c r="K11" s="118">
        <f t="shared" si="0"/>
        <v>0</v>
      </c>
      <c r="M11" s="104"/>
    </row>
    <row r="12" spans="1:13" s="308" customFormat="1" x14ac:dyDescent="0.2">
      <c r="A12" s="311" t="s">
        <v>347</v>
      </c>
      <c r="B12" s="113"/>
      <c r="C12" s="114"/>
      <c r="D12" s="114"/>
      <c r="E12" s="164"/>
      <c r="F12" s="115"/>
      <c r="G12" s="116"/>
      <c r="H12" s="117"/>
      <c r="I12" s="165"/>
      <c r="J12" s="117"/>
      <c r="K12" s="118">
        <f t="shared" si="0"/>
        <v>0</v>
      </c>
      <c r="M12" s="104"/>
    </row>
    <row r="13" spans="1:13" s="308" customFormat="1" x14ac:dyDescent="0.2">
      <c r="A13" s="311" t="s">
        <v>348</v>
      </c>
      <c r="B13" s="113"/>
      <c r="C13" s="114"/>
      <c r="D13" s="114"/>
      <c r="E13" s="164"/>
      <c r="F13" s="115"/>
      <c r="G13" s="116"/>
      <c r="H13" s="117"/>
      <c r="I13" s="165"/>
      <c r="J13" s="117"/>
      <c r="K13" s="118">
        <f t="shared" si="0"/>
        <v>0</v>
      </c>
      <c r="M13" s="104"/>
    </row>
    <row r="14" spans="1:13" s="308" customFormat="1" x14ac:dyDescent="0.2">
      <c r="A14" s="311" t="s">
        <v>349</v>
      </c>
      <c r="B14" s="113"/>
      <c r="C14" s="114"/>
      <c r="D14" s="114"/>
      <c r="E14" s="164"/>
      <c r="F14" s="115"/>
      <c r="G14" s="116"/>
      <c r="H14" s="117"/>
      <c r="I14" s="165"/>
      <c r="J14" s="117"/>
      <c r="K14" s="118">
        <f t="shared" si="0"/>
        <v>0</v>
      </c>
      <c r="M14" s="104"/>
    </row>
    <row r="15" spans="1:13" s="308" customFormat="1" x14ac:dyDescent="0.2">
      <c r="A15" s="311" t="s">
        <v>350</v>
      </c>
      <c r="B15" s="113"/>
      <c r="C15" s="114"/>
      <c r="D15" s="114"/>
      <c r="E15" s="164"/>
      <c r="F15" s="115"/>
      <c r="G15" s="116"/>
      <c r="H15" s="117"/>
      <c r="I15" s="165"/>
      <c r="J15" s="117"/>
      <c r="K15" s="118">
        <f t="shared" si="0"/>
        <v>0</v>
      </c>
      <c r="M15" s="104"/>
    </row>
    <row r="16" spans="1:13" s="308" customFormat="1" x14ac:dyDescent="0.2">
      <c r="A16" s="311" t="s">
        <v>351</v>
      </c>
      <c r="B16" s="113"/>
      <c r="C16" s="114"/>
      <c r="D16" s="114"/>
      <c r="E16" s="164"/>
      <c r="F16" s="115"/>
      <c r="G16" s="116"/>
      <c r="H16" s="117"/>
      <c r="I16" s="165"/>
      <c r="J16" s="117"/>
      <c r="K16" s="118">
        <f t="shared" si="0"/>
        <v>0</v>
      </c>
      <c r="M16" s="104"/>
    </row>
    <row r="17" spans="1:13" s="308" customFormat="1" x14ac:dyDescent="0.2">
      <c r="A17" s="311" t="s">
        <v>352</v>
      </c>
      <c r="B17" s="113"/>
      <c r="C17" s="114"/>
      <c r="D17" s="114"/>
      <c r="E17" s="164"/>
      <c r="F17" s="115"/>
      <c r="G17" s="116"/>
      <c r="H17" s="117"/>
      <c r="I17" s="165"/>
      <c r="J17" s="117"/>
      <c r="K17" s="118">
        <f t="shared" si="0"/>
        <v>0</v>
      </c>
      <c r="M17" s="104"/>
    </row>
    <row r="18" spans="1:13" s="308" customFormat="1" x14ac:dyDescent="0.2">
      <c r="A18" s="311" t="s">
        <v>353</v>
      </c>
      <c r="B18" s="113"/>
      <c r="C18" s="114"/>
      <c r="D18" s="114"/>
      <c r="E18" s="164"/>
      <c r="F18" s="115"/>
      <c r="G18" s="116"/>
      <c r="H18" s="117"/>
      <c r="I18" s="165"/>
      <c r="J18" s="117"/>
      <c r="K18" s="118">
        <f t="shared" si="0"/>
        <v>0</v>
      </c>
      <c r="M18" s="104"/>
    </row>
    <row r="19" spans="1:13" s="308" customFormat="1" x14ac:dyDescent="0.2">
      <c r="A19" s="311" t="s">
        <v>354</v>
      </c>
      <c r="B19" s="113"/>
      <c r="C19" s="114"/>
      <c r="D19" s="114"/>
      <c r="E19" s="164"/>
      <c r="F19" s="115"/>
      <c r="G19" s="116"/>
      <c r="H19" s="117"/>
      <c r="I19" s="165"/>
      <c r="J19" s="117"/>
      <c r="K19" s="118">
        <f t="shared" si="0"/>
        <v>0</v>
      </c>
      <c r="M19" s="104"/>
    </row>
    <row r="20" spans="1:13" s="308" customFormat="1" x14ac:dyDescent="0.2">
      <c r="A20" s="311" t="s">
        <v>355</v>
      </c>
      <c r="B20" s="113"/>
      <c r="C20" s="114"/>
      <c r="D20" s="114"/>
      <c r="E20" s="164"/>
      <c r="F20" s="115"/>
      <c r="G20" s="116"/>
      <c r="H20" s="117"/>
      <c r="I20" s="165"/>
      <c r="J20" s="117"/>
      <c r="K20" s="118">
        <f t="shared" si="0"/>
        <v>0</v>
      </c>
      <c r="M20" s="104"/>
    </row>
    <row r="21" spans="1:13" s="308" customFormat="1" x14ac:dyDescent="0.2">
      <c r="A21" s="311" t="s">
        <v>356</v>
      </c>
      <c r="B21" s="113"/>
      <c r="C21" s="114"/>
      <c r="D21" s="114"/>
      <c r="E21" s="164"/>
      <c r="F21" s="115"/>
      <c r="G21" s="116"/>
      <c r="H21" s="117"/>
      <c r="I21" s="165"/>
      <c r="J21" s="117"/>
      <c r="K21" s="118">
        <f t="shared" si="0"/>
        <v>0</v>
      </c>
      <c r="M21" s="104"/>
    </row>
    <row r="22" spans="1:13" s="308" customFormat="1" x14ac:dyDescent="0.2">
      <c r="A22" s="311" t="s">
        <v>357</v>
      </c>
      <c r="B22" s="113"/>
      <c r="C22" s="114"/>
      <c r="D22" s="114"/>
      <c r="E22" s="164"/>
      <c r="F22" s="115"/>
      <c r="G22" s="116"/>
      <c r="H22" s="117"/>
      <c r="I22" s="165"/>
      <c r="J22" s="117"/>
      <c r="K22" s="118">
        <f t="shared" si="0"/>
        <v>0</v>
      </c>
      <c r="M22" s="104"/>
    </row>
    <row r="23" spans="1:13" s="308" customFormat="1" x14ac:dyDescent="0.2">
      <c r="A23" s="311" t="s">
        <v>358</v>
      </c>
      <c r="B23" s="113"/>
      <c r="C23" s="114"/>
      <c r="D23" s="114"/>
      <c r="E23" s="164"/>
      <c r="F23" s="115"/>
      <c r="G23" s="116"/>
      <c r="H23" s="117"/>
      <c r="I23" s="165"/>
      <c r="J23" s="117"/>
      <c r="K23" s="118">
        <f t="shared" si="0"/>
        <v>0</v>
      </c>
      <c r="M23" s="104"/>
    </row>
    <row r="24" spans="1:13" s="308" customFormat="1" x14ac:dyDescent="0.2">
      <c r="A24" s="311" t="s">
        <v>359</v>
      </c>
      <c r="B24" s="113"/>
      <c r="C24" s="114"/>
      <c r="D24" s="114"/>
      <c r="E24" s="164"/>
      <c r="F24" s="115"/>
      <c r="G24" s="116"/>
      <c r="H24" s="117"/>
      <c r="I24" s="165"/>
      <c r="J24" s="117"/>
      <c r="K24" s="118">
        <f t="shared" si="0"/>
        <v>0</v>
      </c>
      <c r="M24" s="104"/>
    </row>
    <row r="25" spans="1:13" s="308" customFormat="1" x14ac:dyDescent="0.2">
      <c r="A25" s="311" t="s">
        <v>360</v>
      </c>
      <c r="B25" s="113"/>
      <c r="C25" s="114"/>
      <c r="D25" s="114"/>
      <c r="E25" s="164"/>
      <c r="F25" s="115"/>
      <c r="G25" s="116"/>
      <c r="H25" s="117"/>
      <c r="I25" s="165"/>
      <c r="J25" s="117"/>
      <c r="K25" s="118">
        <f t="shared" si="0"/>
        <v>0</v>
      </c>
      <c r="M25" s="104"/>
    </row>
    <row r="26" spans="1:13" s="308" customFormat="1" x14ac:dyDescent="0.2">
      <c r="A26" s="311" t="s">
        <v>361</v>
      </c>
      <c r="B26" s="113"/>
      <c r="C26" s="114"/>
      <c r="D26" s="114"/>
      <c r="E26" s="164"/>
      <c r="F26" s="115"/>
      <c r="G26" s="116"/>
      <c r="H26" s="117"/>
      <c r="I26" s="165"/>
      <c r="J26" s="117"/>
      <c r="K26" s="118">
        <f t="shared" si="0"/>
        <v>0</v>
      </c>
      <c r="M26" s="104"/>
    </row>
    <row r="27" spans="1:13" s="308" customFormat="1" x14ac:dyDescent="0.2">
      <c r="A27" s="311" t="s">
        <v>362</v>
      </c>
      <c r="B27" s="113"/>
      <c r="C27" s="114"/>
      <c r="D27" s="114"/>
      <c r="E27" s="164"/>
      <c r="F27" s="115"/>
      <c r="G27" s="116"/>
      <c r="H27" s="117"/>
      <c r="I27" s="165"/>
      <c r="J27" s="117"/>
      <c r="K27" s="118">
        <f t="shared" si="0"/>
        <v>0</v>
      </c>
      <c r="M27" s="104"/>
    </row>
    <row r="28" spans="1:13" s="308" customFormat="1" x14ac:dyDescent="0.2">
      <c r="A28" s="311" t="s">
        <v>363</v>
      </c>
      <c r="B28" s="113"/>
      <c r="C28" s="114"/>
      <c r="D28" s="114"/>
      <c r="E28" s="164"/>
      <c r="F28" s="115"/>
      <c r="G28" s="116"/>
      <c r="H28" s="117"/>
      <c r="I28" s="165"/>
      <c r="J28" s="117"/>
      <c r="K28" s="118">
        <f t="shared" si="0"/>
        <v>0</v>
      </c>
      <c r="M28" s="104"/>
    </row>
    <row r="29" spans="1:13" s="308" customFormat="1" x14ac:dyDescent="0.2">
      <c r="A29" s="311" t="s">
        <v>364</v>
      </c>
      <c r="B29" s="113"/>
      <c r="C29" s="114"/>
      <c r="D29" s="114"/>
      <c r="E29" s="164"/>
      <c r="F29" s="115"/>
      <c r="G29" s="116"/>
      <c r="H29" s="117"/>
      <c r="I29" s="165"/>
      <c r="J29" s="117"/>
      <c r="K29" s="118">
        <f t="shared" si="0"/>
        <v>0</v>
      </c>
      <c r="M29" s="104"/>
    </row>
    <row r="30" spans="1:13" s="308" customFormat="1" x14ac:dyDescent="0.2">
      <c r="A30" s="311" t="s">
        <v>365</v>
      </c>
      <c r="B30" s="113"/>
      <c r="C30" s="114"/>
      <c r="D30" s="114"/>
      <c r="E30" s="164"/>
      <c r="F30" s="115"/>
      <c r="G30" s="116"/>
      <c r="H30" s="117"/>
      <c r="I30" s="165"/>
      <c r="J30" s="117"/>
      <c r="K30" s="118">
        <f t="shared" si="0"/>
        <v>0</v>
      </c>
      <c r="M30" s="104"/>
    </row>
    <row r="31" spans="1:13" s="308" customFormat="1" x14ac:dyDescent="0.2">
      <c r="A31" s="311" t="s">
        <v>366</v>
      </c>
      <c r="B31" s="113"/>
      <c r="C31" s="114"/>
      <c r="D31" s="114"/>
      <c r="E31" s="164"/>
      <c r="F31" s="115"/>
      <c r="G31" s="116"/>
      <c r="H31" s="117"/>
      <c r="I31" s="165"/>
      <c r="J31" s="117"/>
      <c r="K31" s="118">
        <f t="shared" si="0"/>
        <v>0</v>
      </c>
      <c r="M31" s="104"/>
    </row>
    <row r="32" spans="1:13" s="308" customFormat="1" x14ac:dyDescent="0.2">
      <c r="A32" s="311" t="s">
        <v>367</v>
      </c>
      <c r="B32" s="113"/>
      <c r="C32" s="114"/>
      <c r="D32" s="114"/>
      <c r="E32" s="164"/>
      <c r="F32" s="115"/>
      <c r="G32" s="116"/>
      <c r="H32" s="117"/>
      <c r="I32" s="165"/>
      <c r="J32" s="117"/>
      <c r="K32" s="118">
        <f t="shared" si="0"/>
        <v>0</v>
      </c>
      <c r="M32" s="104"/>
    </row>
    <row r="33" spans="1:13" s="308" customFormat="1" x14ac:dyDescent="0.2">
      <c r="A33" s="311" t="s">
        <v>368</v>
      </c>
      <c r="B33" s="113"/>
      <c r="C33" s="114"/>
      <c r="D33" s="114"/>
      <c r="E33" s="164"/>
      <c r="F33" s="115"/>
      <c r="G33" s="116"/>
      <c r="H33" s="117"/>
      <c r="I33" s="165"/>
      <c r="J33" s="117"/>
      <c r="K33" s="118">
        <f t="shared" si="0"/>
        <v>0</v>
      </c>
      <c r="M33" s="104"/>
    </row>
    <row r="34" spans="1:13" s="308" customFormat="1" x14ac:dyDescent="0.2">
      <c r="A34" s="311" t="s">
        <v>369</v>
      </c>
      <c r="B34" s="113"/>
      <c r="C34" s="114"/>
      <c r="D34" s="114"/>
      <c r="E34" s="164"/>
      <c r="F34" s="115"/>
      <c r="G34" s="116"/>
      <c r="H34" s="117"/>
      <c r="I34" s="165"/>
      <c r="J34" s="117"/>
      <c r="K34" s="118">
        <f t="shared" si="0"/>
        <v>0</v>
      </c>
      <c r="M34" s="104"/>
    </row>
    <row r="35" spans="1:13" s="308" customFormat="1" x14ac:dyDescent="0.2">
      <c r="A35" s="311" t="s">
        <v>370</v>
      </c>
      <c r="B35" s="113"/>
      <c r="C35" s="114"/>
      <c r="D35" s="114"/>
      <c r="E35" s="164"/>
      <c r="F35" s="115"/>
      <c r="G35" s="116"/>
      <c r="H35" s="117"/>
      <c r="I35" s="165"/>
      <c r="J35" s="117"/>
      <c r="K35" s="118">
        <f t="shared" si="0"/>
        <v>0</v>
      </c>
      <c r="M35" s="104"/>
    </row>
    <row r="36" spans="1:13" s="308" customFormat="1" x14ac:dyDescent="0.2">
      <c r="A36" s="311" t="s">
        <v>371</v>
      </c>
      <c r="B36" s="113"/>
      <c r="C36" s="114"/>
      <c r="D36" s="114"/>
      <c r="E36" s="164"/>
      <c r="F36" s="115"/>
      <c r="G36" s="116"/>
      <c r="H36" s="117"/>
      <c r="I36" s="165"/>
      <c r="J36" s="117"/>
      <c r="K36" s="118">
        <f t="shared" si="0"/>
        <v>0</v>
      </c>
      <c r="M36" s="104"/>
    </row>
    <row r="37" spans="1:13" s="308" customFormat="1" x14ac:dyDescent="0.2">
      <c r="A37" s="311" t="s">
        <v>372</v>
      </c>
      <c r="B37" s="113"/>
      <c r="C37" s="114"/>
      <c r="D37" s="114"/>
      <c r="E37" s="164"/>
      <c r="F37" s="115"/>
      <c r="G37" s="116"/>
      <c r="H37" s="117"/>
      <c r="I37" s="165"/>
      <c r="J37" s="117"/>
      <c r="K37" s="118">
        <f t="shared" si="0"/>
        <v>0</v>
      </c>
      <c r="M37" s="104"/>
    </row>
    <row r="38" spans="1:13" s="308" customFormat="1" x14ac:dyDescent="0.2">
      <c r="A38" s="311" t="s">
        <v>373</v>
      </c>
      <c r="B38" s="113"/>
      <c r="C38" s="114"/>
      <c r="D38" s="114"/>
      <c r="E38" s="164"/>
      <c r="F38" s="115"/>
      <c r="G38" s="116"/>
      <c r="H38" s="117"/>
      <c r="I38" s="165"/>
      <c r="J38" s="117"/>
      <c r="K38" s="118">
        <f t="shared" si="0"/>
        <v>0</v>
      </c>
      <c r="M38" s="104"/>
    </row>
    <row r="39" spans="1:13" s="308" customFormat="1" x14ac:dyDescent="0.2">
      <c r="A39" s="311" t="s">
        <v>374</v>
      </c>
      <c r="B39" s="113"/>
      <c r="C39" s="114"/>
      <c r="D39" s="114"/>
      <c r="E39" s="164"/>
      <c r="F39" s="115"/>
      <c r="G39" s="116"/>
      <c r="H39" s="117"/>
      <c r="I39" s="165"/>
      <c r="J39" s="117"/>
      <c r="K39" s="118">
        <f t="shared" si="0"/>
        <v>0</v>
      </c>
      <c r="M39" s="104"/>
    </row>
    <row r="40" spans="1:13" s="308" customFormat="1" x14ac:dyDescent="0.2">
      <c r="A40" s="311" t="s">
        <v>375</v>
      </c>
      <c r="B40" s="113"/>
      <c r="C40" s="114"/>
      <c r="D40" s="114"/>
      <c r="E40" s="164"/>
      <c r="F40" s="115"/>
      <c r="G40" s="116"/>
      <c r="H40" s="117"/>
      <c r="I40" s="165"/>
      <c r="J40" s="117"/>
      <c r="K40" s="118">
        <f t="shared" si="0"/>
        <v>0</v>
      </c>
      <c r="M40" s="104"/>
    </row>
    <row r="41" spans="1:13" s="308" customFormat="1" x14ac:dyDescent="0.2">
      <c r="A41" s="311" t="s">
        <v>376</v>
      </c>
      <c r="B41" s="113"/>
      <c r="C41" s="114"/>
      <c r="D41" s="114"/>
      <c r="E41" s="164"/>
      <c r="F41" s="115"/>
      <c r="G41" s="116"/>
      <c r="H41" s="117"/>
      <c r="I41" s="165"/>
      <c r="J41" s="117"/>
      <c r="K41" s="118">
        <f t="shared" si="0"/>
        <v>0</v>
      </c>
      <c r="M41" s="104"/>
    </row>
    <row r="42" spans="1:13" s="308" customFormat="1" x14ac:dyDescent="0.2">
      <c r="A42" s="311" t="s">
        <v>377</v>
      </c>
      <c r="B42" s="113"/>
      <c r="C42" s="114"/>
      <c r="D42" s="114"/>
      <c r="E42" s="164"/>
      <c r="F42" s="115"/>
      <c r="G42" s="116"/>
      <c r="H42" s="117"/>
      <c r="I42" s="165"/>
      <c r="J42" s="117"/>
      <c r="K42" s="118">
        <f t="shared" si="0"/>
        <v>0</v>
      </c>
      <c r="M42" s="104"/>
    </row>
    <row r="43" spans="1:13" s="308" customFormat="1" x14ac:dyDescent="0.2">
      <c r="A43" s="311" t="s">
        <v>378</v>
      </c>
      <c r="B43" s="113"/>
      <c r="C43" s="114"/>
      <c r="D43" s="114"/>
      <c r="E43" s="164"/>
      <c r="F43" s="115"/>
      <c r="G43" s="116"/>
      <c r="H43" s="117"/>
      <c r="I43" s="165"/>
      <c r="J43" s="117"/>
      <c r="K43" s="118">
        <f t="shared" si="0"/>
        <v>0</v>
      </c>
      <c r="M43" s="104"/>
    </row>
    <row r="44" spans="1:13" s="308" customFormat="1" x14ac:dyDescent="0.2">
      <c r="A44" s="311" t="s">
        <v>379</v>
      </c>
      <c r="B44" s="113"/>
      <c r="C44" s="114"/>
      <c r="D44" s="114"/>
      <c r="E44" s="164"/>
      <c r="F44" s="115"/>
      <c r="G44" s="116"/>
      <c r="H44" s="117"/>
      <c r="I44" s="165"/>
      <c r="J44" s="117"/>
      <c r="K44" s="118">
        <f t="shared" si="0"/>
        <v>0</v>
      </c>
      <c r="M44" s="104"/>
    </row>
    <row r="45" spans="1:13" s="308" customFormat="1" x14ac:dyDescent="0.2">
      <c r="A45" s="311" t="s">
        <v>380</v>
      </c>
      <c r="B45" s="113"/>
      <c r="C45" s="114"/>
      <c r="D45" s="114"/>
      <c r="E45" s="164"/>
      <c r="F45" s="115"/>
      <c r="G45" s="116"/>
      <c r="H45" s="117"/>
      <c r="I45" s="165"/>
      <c r="J45" s="117"/>
      <c r="K45" s="118">
        <f t="shared" si="0"/>
        <v>0</v>
      </c>
      <c r="M45" s="104"/>
    </row>
    <row r="46" spans="1:13" s="308" customFormat="1" x14ac:dyDescent="0.2">
      <c r="A46" s="311" t="s">
        <v>381</v>
      </c>
      <c r="B46" s="113"/>
      <c r="C46" s="114"/>
      <c r="D46" s="114"/>
      <c r="E46" s="164"/>
      <c r="F46" s="115"/>
      <c r="G46" s="116"/>
      <c r="H46" s="117"/>
      <c r="I46" s="165"/>
      <c r="J46" s="117"/>
      <c r="K46" s="118">
        <f t="shared" si="0"/>
        <v>0</v>
      </c>
      <c r="M46" s="104"/>
    </row>
    <row r="47" spans="1:13" s="308" customFormat="1" x14ac:dyDescent="0.2">
      <c r="A47" s="311" t="s">
        <v>382</v>
      </c>
      <c r="B47" s="113"/>
      <c r="C47" s="114"/>
      <c r="D47" s="114"/>
      <c r="E47" s="164"/>
      <c r="F47" s="115"/>
      <c r="G47" s="116"/>
      <c r="H47" s="117"/>
      <c r="I47" s="165"/>
      <c r="J47" s="117"/>
      <c r="K47" s="118">
        <f t="shared" si="0"/>
        <v>0</v>
      </c>
      <c r="M47" s="104"/>
    </row>
    <row r="48" spans="1:13" s="308" customFormat="1" x14ac:dyDescent="0.2">
      <c r="A48" s="311" t="s">
        <v>383</v>
      </c>
      <c r="B48" s="113"/>
      <c r="C48" s="114"/>
      <c r="D48" s="114"/>
      <c r="E48" s="164"/>
      <c r="F48" s="115"/>
      <c r="G48" s="116"/>
      <c r="H48" s="117"/>
      <c r="I48" s="165"/>
      <c r="J48" s="117"/>
      <c r="K48" s="118">
        <f t="shared" si="0"/>
        <v>0</v>
      </c>
      <c r="M48" s="104"/>
    </row>
    <row r="49" spans="1:13" s="308" customFormat="1" x14ac:dyDescent="0.2">
      <c r="A49" s="311" t="s">
        <v>384</v>
      </c>
      <c r="B49" s="113"/>
      <c r="C49" s="114"/>
      <c r="D49" s="114"/>
      <c r="E49" s="164"/>
      <c r="F49" s="115"/>
      <c r="G49" s="116"/>
      <c r="H49" s="117"/>
      <c r="I49" s="165"/>
      <c r="J49" s="117"/>
      <c r="K49" s="118">
        <f t="shared" si="0"/>
        <v>0</v>
      </c>
      <c r="M49" s="104"/>
    </row>
    <row r="50" spans="1:13" s="308" customFormat="1" x14ac:dyDescent="0.2">
      <c r="A50" s="311" t="s">
        <v>385</v>
      </c>
      <c r="B50" s="113"/>
      <c r="C50" s="114"/>
      <c r="D50" s="114"/>
      <c r="E50" s="164"/>
      <c r="F50" s="115"/>
      <c r="G50" s="116"/>
      <c r="H50" s="117"/>
      <c r="I50" s="165"/>
      <c r="J50" s="117"/>
      <c r="K50" s="118">
        <f t="shared" si="0"/>
        <v>0</v>
      </c>
      <c r="M50" s="104"/>
    </row>
    <row r="51" spans="1:13" s="308" customFormat="1" x14ac:dyDescent="0.2">
      <c r="A51" s="311" t="s">
        <v>386</v>
      </c>
      <c r="B51" s="113"/>
      <c r="C51" s="114"/>
      <c r="D51" s="114"/>
      <c r="E51" s="164"/>
      <c r="F51" s="115"/>
      <c r="G51" s="116"/>
      <c r="H51" s="117"/>
      <c r="I51" s="165"/>
      <c r="J51" s="117"/>
      <c r="K51" s="118">
        <f t="shared" si="0"/>
        <v>0</v>
      </c>
      <c r="M51" s="104"/>
    </row>
    <row r="52" spans="1:13" s="308" customFormat="1" x14ac:dyDescent="0.2">
      <c r="A52" s="311" t="s">
        <v>387</v>
      </c>
      <c r="B52" s="113"/>
      <c r="C52" s="114"/>
      <c r="D52" s="114"/>
      <c r="E52" s="164"/>
      <c r="F52" s="115"/>
      <c r="G52" s="116"/>
      <c r="H52" s="117"/>
      <c r="I52" s="165"/>
      <c r="J52" s="117"/>
      <c r="K52" s="118">
        <f t="shared" si="0"/>
        <v>0</v>
      </c>
      <c r="M52" s="104"/>
    </row>
    <row r="53" spans="1:13" s="308" customFormat="1" x14ac:dyDescent="0.2">
      <c r="A53" s="311" t="s">
        <v>388</v>
      </c>
      <c r="B53" s="113"/>
      <c r="C53" s="114"/>
      <c r="D53" s="114"/>
      <c r="E53" s="164"/>
      <c r="F53" s="115"/>
      <c r="G53" s="116"/>
      <c r="H53" s="117"/>
      <c r="I53" s="165"/>
      <c r="J53" s="117"/>
      <c r="K53" s="118">
        <f t="shared" si="0"/>
        <v>0</v>
      </c>
      <c r="M53" s="104"/>
    </row>
    <row r="54" spans="1:13" s="308" customFormat="1" x14ac:dyDescent="0.2">
      <c r="A54" s="311" t="s">
        <v>389</v>
      </c>
      <c r="B54" s="113"/>
      <c r="C54" s="114"/>
      <c r="D54" s="114"/>
      <c r="E54" s="164"/>
      <c r="F54" s="115"/>
      <c r="G54" s="116"/>
      <c r="H54" s="117"/>
      <c r="I54" s="165"/>
      <c r="J54" s="117"/>
      <c r="K54" s="118">
        <f t="shared" si="0"/>
        <v>0</v>
      </c>
      <c r="M54" s="104"/>
    </row>
    <row r="55" spans="1:13" s="308" customFormat="1" x14ac:dyDescent="0.2">
      <c r="A55" s="311" t="s">
        <v>390</v>
      </c>
      <c r="B55" s="113"/>
      <c r="C55" s="114"/>
      <c r="D55" s="114"/>
      <c r="E55" s="164"/>
      <c r="F55" s="115"/>
      <c r="G55" s="116"/>
      <c r="H55" s="117"/>
      <c r="I55" s="165"/>
      <c r="J55" s="117"/>
      <c r="K55" s="118">
        <f t="shared" si="0"/>
        <v>0</v>
      </c>
      <c r="M55" s="104"/>
    </row>
    <row r="56" spans="1:13" s="308" customFormat="1" x14ac:dyDescent="0.2">
      <c r="A56" s="311" t="s">
        <v>391</v>
      </c>
      <c r="B56" s="113"/>
      <c r="C56" s="114"/>
      <c r="D56" s="114"/>
      <c r="E56" s="164"/>
      <c r="F56" s="115"/>
      <c r="G56" s="116"/>
      <c r="H56" s="117"/>
      <c r="I56" s="165"/>
      <c r="J56" s="117"/>
      <c r="K56" s="118">
        <f t="shared" si="0"/>
        <v>0</v>
      </c>
      <c r="M56" s="104"/>
    </row>
    <row r="57" spans="1:13" s="308" customFormat="1" x14ac:dyDescent="0.2">
      <c r="A57" s="311" t="s">
        <v>392</v>
      </c>
      <c r="B57" s="113"/>
      <c r="C57" s="114"/>
      <c r="D57" s="114"/>
      <c r="E57" s="164"/>
      <c r="F57" s="115"/>
      <c r="G57" s="116"/>
      <c r="H57" s="117"/>
      <c r="I57" s="165"/>
      <c r="J57" s="117"/>
      <c r="K57" s="118">
        <f t="shared" si="0"/>
        <v>0</v>
      </c>
      <c r="M57" s="104"/>
    </row>
    <row r="58" spans="1:13" s="308" customFormat="1" x14ac:dyDescent="0.2">
      <c r="A58" s="311" t="s">
        <v>393</v>
      </c>
      <c r="B58" s="113"/>
      <c r="C58" s="114"/>
      <c r="D58" s="114"/>
      <c r="E58" s="164"/>
      <c r="F58" s="115"/>
      <c r="G58" s="116"/>
      <c r="H58" s="117"/>
      <c r="I58" s="165"/>
      <c r="J58" s="117"/>
      <c r="K58" s="118">
        <f t="shared" si="0"/>
        <v>0</v>
      </c>
      <c r="M58" s="104"/>
    </row>
    <row r="59" spans="1:13" s="308" customFormat="1" x14ac:dyDescent="0.2">
      <c r="A59" s="311" t="s">
        <v>394</v>
      </c>
      <c r="B59" s="113"/>
      <c r="C59" s="114"/>
      <c r="D59" s="114"/>
      <c r="E59" s="164"/>
      <c r="F59" s="115"/>
      <c r="G59" s="116"/>
      <c r="H59" s="117"/>
      <c r="I59" s="165"/>
      <c r="J59" s="117"/>
      <c r="K59" s="118">
        <f t="shared" si="0"/>
        <v>0</v>
      </c>
      <c r="M59" s="104"/>
    </row>
    <row r="60" spans="1:13" s="308" customFormat="1" x14ac:dyDescent="0.2">
      <c r="A60" s="311" t="s">
        <v>395</v>
      </c>
      <c r="B60" s="113"/>
      <c r="C60" s="114"/>
      <c r="D60" s="114"/>
      <c r="E60" s="164"/>
      <c r="F60" s="115"/>
      <c r="G60" s="116"/>
      <c r="H60" s="117"/>
      <c r="I60" s="165"/>
      <c r="J60" s="117"/>
      <c r="K60" s="118">
        <f t="shared" si="0"/>
        <v>0</v>
      </c>
      <c r="M60" s="104"/>
    </row>
    <row r="61" spans="1:13" s="308" customFormat="1" x14ac:dyDescent="0.2">
      <c r="A61" s="311" t="s">
        <v>396</v>
      </c>
      <c r="B61" s="113"/>
      <c r="C61" s="114"/>
      <c r="D61" s="114"/>
      <c r="E61" s="164"/>
      <c r="F61" s="115"/>
      <c r="G61" s="116"/>
      <c r="H61" s="117"/>
      <c r="I61" s="165"/>
      <c r="J61" s="117"/>
      <c r="K61" s="118">
        <f t="shared" si="0"/>
        <v>0</v>
      </c>
      <c r="M61" s="104"/>
    </row>
    <row r="62" spans="1:13" s="308" customFormat="1" x14ac:dyDescent="0.2">
      <c r="A62" s="311" t="s">
        <v>397</v>
      </c>
      <c r="B62" s="113"/>
      <c r="C62" s="114"/>
      <c r="D62" s="114"/>
      <c r="E62" s="164"/>
      <c r="F62" s="115"/>
      <c r="G62" s="116"/>
      <c r="H62" s="117"/>
      <c r="I62" s="165"/>
      <c r="J62" s="117"/>
      <c r="K62" s="118">
        <f t="shared" si="0"/>
        <v>0</v>
      </c>
      <c r="M62" s="104"/>
    </row>
    <row r="63" spans="1:13" s="308" customFormat="1" x14ac:dyDescent="0.2">
      <c r="A63" s="311" t="s">
        <v>398</v>
      </c>
      <c r="B63" s="113"/>
      <c r="C63" s="114"/>
      <c r="D63" s="114"/>
      <c r="E63" s="164"/>
      <c r="F63" s="115"/>
      <c r="G63" s="116"/>
      <c r="H63" s="117"/>
      <c r="I63" s="165"/>
      <c r="J63" s="117"/>
      <c r="K63" s="118">
        <f t="shared" si="0"/>
        <v>0</v>
      </c>
      <c r="M63" s="104"/>
    </row>
    <row r="64" spans="1:13" s="308" customFormat="1" x14ac:dyDescent="0.2">
      <c r="A64" s="311" t="s">
        <v>399</v>
      </c>
      <c r="B64" s="113"/>
      <c r="C64" s="114"/>
      <c r="D64" s="114"/>
      <c r="E64" s="164"/>
      <c r="F64" s="115"/>
      <c r="G64" s="116"/>
      <c r="H64" s="117"/>
      <c r="I64" s="165"/>
      <c r="J64" s="117"/>
      <c r="K64" s="118">
        <f t="shared" si="0"/>
        <v>0</v>
      </c>
      <c r="M64" s="104"/>
    </row>
    <row r="65" spans="1:13" s="308" customFormat="1" x14ac:dyDescent="0.2">
      <c r="A65" s="311" t="s">
        <v>400</v>
      </c>
      <c r="B65" s="113"/>
      <c r="C65" s="114"/>
      <c r="D65" s="114"/>
      <c r="E65" s="164"/>
      <c r="F65" s="115"/>
      <c r="G65" s="116"/>
      <c r="H65" s="117"/>
      <c r="I65" s="165"/>
      <c r="J65" s="117"/>
      <c r="K65" s="118">
        <f t="shared" si="0"/>
        <v>0</v>
      </c>
      <c r="M65" s="104"/>
    </row>
    <row r="66" spans="1:13" s="308" customFormat="1" x14ac:dyDescent="0.2">
      <c r="A66" s="311" t="s">
        <v>401</v>
      </c>
      <c r="B66" s="113"/>
      <c r="C66" s="114"/>
      <c r="D66" s="114"/>
      <c r="E66" s="164"/>
      <c r="F66" s="115">
        <v>20</v>
      </c>
      <c r="G66" s="116"/>
      <c r="H66" s="117"/>
      <c r="I66" s="165"/>
      <c r="J66" s="117"/>
      <c r="K66" s="118">
        <f t="shared" si="0"/>
        <v>20</v>
      </c>
      <c r="M66" s="104"/>
    </row>
    <row r="67" spans="1:13" s="308" customFormat="1" x14ac:dyDescent="0.2">
      <c r="A67" s="311" t="s">
        <v>402</v>
      </c>
      <c r="B67" s="113"/>
      <c r="C67" s="114"/>
      <c r="D67" s="114"/>
      <c r="E67" s="164"/>
      <c r="F67" s="115"/>
      <c r="G67" s="116"/>
      <c r="H67" s="117"/>
      <c r="I67" s="165"/>
      <c r="J67" s="117"/>
      <c r="K67" s="118">
        <f t="shared" si="0"/>
        <v>0</v>
      </c>
      <c r="M67" s="104"/>
    </row>
    <row r="68" spans="1:13" s="308" customFormat="1" x14ac:dyDescent="0.2">
      <c r="A68" s="311" t="s">
        <v>403</v>
      </c>
      <c r="B68" s="113"/>
      <c r="C68" s="114"/>
      <c r="D68" s="114"/>
      <c r="E68" s="164"/>
      <c r="F68" s="115"/>
      <c r="G68" s="116"/>
      <c r="H68" s="117"/>
      <c r="I68" s="165"/>
      <c r="J68" s="117"/>
      <c r="K68" s="118">
        <f t="shared" ref="K68:K131" si="1">SUM(B68,F68:J68)</f>
        <v>0</v>
      </c>
      <c r="M68" s="104"/>
    </row>
    <row r="69" spans="1:13" s="308" customFormat="1" x14ac:dyDescent="0.2">
      <c r="A69" s="311" t="s">
        <v>404</v>
      </c>
      <c r="B69" s="113"/>
      <c r="C69" s="114"/>
      <c r="D69" s="114"/>
      <c r="E69" s="164"/>
      <c r="F69" s="115"/>
      <c r="G69" s="116"/>
      <c r="H69" s="117"/>
      <c r="I69" s="165"/>
      <c r="J69" s="117"/>
      <c r="K69" s="118">
        <f t="shared" si="1"/>
        <v>0</v>
      </c>
      <c r="M69" s="104"/>
    </row>
    <row r="70" spans="1:13" s="308" customFormat="1" x14ac:dyDescent="0.2">
      <c r="A70" s="311" t="s">
        <v>405</v>
      </c>
      <c r="B70" s="113"/>
      <c r="C70" s="114"/>
      <c r="D70" s="114"/>
      <c r="E70" s="164"/>
      <c r="F70" s="115"/>
      <c r="G70" s="116"/>
      <c r="H70" s="117"/>
      <c r="I70" s="165"/>
      <c r="J70" s="117"/>
      <c r="K70" s="118">
        <f t="shared" si="1"/>
        <v>0</v>
      </c>
      <c r="M70" s="104"/>
    </row>
    <row r="71" spans="1:13" s="308" customFormat="1" x14ac:dyDescent="0.2">
      <c r="A71" s="311" t="s">
        <v>406</v>
      </c>
      <c r="B71" s="113"/>
      <c r="C71" s="114"/>
      <c r="D71" s="114"/>
      <c r="E71" s="164"/>
      <c r="F71" s="115"/>
      <c r="G71" s="116"/>
      <c r="H71" s="117"/>
      <c r="I71" s="165"/>
      <c r="J71" s="117"/>
      <c r="K71" s="118">
        <f t="shared" si="1"/>
        <v>0</v>
      </c>
      <c r="M71" s="104"/>
    </row>
    <row r="72" spans="1:13" s="308" customFormat="1" x14ac:dyDescent="0.2">
      <c r="A72" s="311" t="s">
        <v>407</v>
      </c>
      <c r="B72" s="113"/>
      <c r="C72" s="114"/>
      <c r="D72" s="114"/>
      <c r="E72" s="164"/>
      <c r="F72" s="115"/>
      <c r="G72" s="116"/>
      <c r="H72" s="117"/>
      <c r="I72" s="165"/>
      <c r="J72" s="117"/>
      <c r="K72" s="118">
        <f t="shared" si="1"/>
        <v>0</v>
      </c>
      <c r="M72" s="104"/>
    </row>
    <row r="73" spans="1:13" s="308" customFormat="1" x14ac:dyDescent="0.2">
      <c r="A73" s="311" t="s">
        <v>408</v>
      </c>
      <c r="B73" s="113"/>
      <c r="C73" s="114"/>
      <c r="D73" s="114"/>
      <c r="E73" s="164"/>
      <c r="F73" s="115"/>
      <c r="G73" s="116"/>
      <c r="H73" s="117"/>
      <c r="I73" s="165"/>
      <c r="J73" s="117"/>
      <c r="K73" s="118">
        <f t="shared" si="1"/>
        <v>0</v>
      </c>
      <c r="M73" s="104"/>
    </row>
    <row r="74" spans="1:13" s="308" customFormat="1" x14ac:dyDescent="0.2">
      <c r="A74" s="311" t="s">
        <v>409</v>
      </c>
      <c r="B74" s="113"/>
      <c r="C74" s="114"/>
      <c r="D74" s="114"/>
      <c r="E74" s="164"/>
      <c r="F74" s="115"/>
      <c r="G74" s="116"/>
      <c r="H74" s="117"/>
      <c r="I74" s="165"/>
      <c r="J74" s="117"/>
      <c r="K74" s="118">
        <f t="shared" si="1"/>
        <v>0</v>
      </c>
      <c r="M74" s="104"/>
    </row>
    <row r="75" spans="1:13" s="308" customFormat="1" x14ac:dyDescent="0.2">
      <c r="A75" s="311" t="s">
        <v>410</v>
      </c>
      <c r="B75" s="113"/>
      <c r="C75" s="114"/>
      <c r="D75" s="114"/>
      <c r="E75" s="164"/>
      <c r="F75" s="115"/>
      <c r="G75" s="116"/>
      <c r="H75" s="117"/>
      <c r="I75" s="165"/>
      <c r="J75" s="117"/>
      <c r="K75" s="118">
        <f t="shared" si="1"/>
        <v>0</v>
      </c>
      <c r="M75" s="104"/>
    </row>
    <row r="76" spans="1:13" s="308" customFormat="1" x14ac:dyDescent="0.2">
      <c r="A76" s="311" t="s">
        <v>411</v>
      </c>
      <c r="B76" s="113"/>
      <c r="C76" s="114"/>
      <c r="D76" s="114"/>
      <c r="E76" s="164"/>
      <c r="F76" s="115"/>
      <c r="G76" s="116"/>
      <c r="H76" s="117"/>
      <c r="I76" s="165"/>
      <c r="J76" s="117"/>
      <c r="K76" s="118">
        <f t="shared" si="1"/>
        <v>0</v>
      </c>
      <c r="M76" s="104"/>
    </row>
    <row r="77" spans="1:13" s="308" customFormat="1" x14ac:dyDescent="0.2">
      <c r="A77" s="311" t="s">
        <v>412</v>
      </c>
      <c r="B77" s="113"/>
      <c r="C77" s="114"/>
      <c r="D77" s="114"/>
      <c r="E77" s="164"/>
      <c r="F77" s="115"/>
      <c r="G77" s="116"/>
      <c r="H77" s="117"/>
      <c r="I77" s="165"/>
      <c r="J77" s="117"/>
      <c r="K77" s="118">
        <f t="shared" si="1"/>
        <v>0</v>
      </c>
      <c r="M77" s="104"/>
    </row>
    <row r="78" spans="1:13" s="308" customFormat="1" x14ac:dyDescent="0.2">
      <c r="A78" s="311" t="s">
        <v>413</v>
      </c>
      <c r="B78" s="113"/>
      <c r="C78" s="114"/>
      <c r="D78" s="114"/>
      <c r="E78" s="164"/>
      <c r="F78" s="115"/>
      <c r="G78" s="116"/>
      <c r="H78" s="117"/>
      <c r="I78" s="165"/>
      <c r="J78" s="117"/>
      <c r="K78" s="118">
        <f t="shared" si="1"/>
        <v>0</v>
      </c>
      <c r="M78" s="104"/>
    </row>
    <row r="79" spans="1:13" s="308" customFormat="1" x14ac:dyDescent="0.2">
      <c r="A79" s="311" t="s">
        <v>414</v>
      </c>
      <c r="B79" s="113"/>
      <c r="C79" s="114"/>
      <c r="D79" s="114"/>
      <c r="E79" s="164"/>
      <c r="F79" s="115"/>
      <c r="G79" s="116"/>
      <c r="H79" s="117"/>
      <c r="I79" s="165"/>
      <c r="J79" s="117"/>
      <c r="K79" s="118">
        <f t="shared" si="1"/>
        <v>0</v>
      </c>
      <c r="M79" s="104"/>
    </row>
    <row r="80" spans="1:13" s="308" customFormat="1" x14ac:dyDescent="0.2">
      <c r="A80" s="311" t="s">
        <v>415</v>
      </c>
      <c r="B80" s="113"/>
      <c r="C80" s="114"/>
      <c r="D80" s="114"/>
      <c r="E80" s="164"/>
      <c r="F80" s="115"/>
      <c r="G80" s="116"/>
      <c r="H80" s="117"/>
      <c r="I80" s="165"/>
      <c r="J80" s="117"/>
      <c r="K80" s="118">
        <f t="shared" si="1"/>
        <v>0</v>
      </c>
      <c r="M80" s="104"/>
    </row>
    <row r="81" spans="1:13" s="308" customFormat="1" x14ac:dyDescent="0.2">
      <c r="A81" s="311" t="s">
        <v>416</v>
      </c>
      <c r="B81" s="113"/>
      <c r="C81" s="114"/>
      <c r="D81" s="114"/>
      <c r="E81" s="164"/>
      <c r="F81" s="115"/>
      <c r="G81" s="116"/>
      <c r="H81" s="117"/>
      <c r="I81" s="165"/>
      <c r="J81" s="117"/>
      <c r="K81" s="118">
        <f t="shared" si="1"/>
        <v>0</v>
      </c>
      <c r="M81" s="104"/>
    </row>
    <row r="82" spans="1:13" s="308" customFormat="1" x14ac:dyDescent="0.2">
      <c r="A82" s="311" t="s">
        <v>417</v>
      </c>
      <c r="B82" s="113"/>
      <c r="C82" s="114"/>
      <c r="D82" s="114"/>
      <c r="E82" s="164"/>
      <c r="F82" s="115"/>
      <c r="G82" s="116"/>
      <c r="H82" s="117"/>
      <c r="I82" s="165"/>
      <c r="J82" s="117"/>
      <c r="K82" s="118">
        <f t="shared" si="1"/>
        <v>0</v>
      </c>
      <c r="M82" s="104"/>
    </row>
    <row r="83" spans="1:13" s="308" customFormat="1" x14ac:dyDescent="0.2">
      <c r="A83" s="311" t="s">
        <v>418</v>
      </c>
      <c r="B83" s="113"/>
      <c r="C83" s="114"/>
      <c r="D83" s="114"/>
      <c r="E83" s="164"/>
      <c r="F83" s="115"/>
      <c r="G83" s="116"/>
      <c r="H83" s="117"/>
      <c r="I83" s="165"/>
      <c r="J83" s="117"/>
      <c r="K83" s="118">
        <f t="shared" si="1"/>
        <v>0</v>
      </c>
      <c r="M83" s="104"/>
    </row>
    <row r="84" spans="1:13" s="308" customFormat="1" x14ac:dyDescent="0.2">
      <c r="A84" s="311" t="s">
        <v>419</v>
      </c>
      <c r="B84" s="113"/>
      <c r="C84" s="114"/>
      <c r="D84" s="114"/>
      <c r="E84" s="164"/>
      <c r="F84" s="115"/>
      <c r="G84" s="116"/>
      <c r="H84" s="117"/>
      <c r="I84" s="165"/>
      <c r="J84" s="117"/>
      <c r="K84" s="118">
        <f t="shared" si="1"/>
        <v>0</v>
      </c>
      <c r="M84" s="104"/>
    </row>
    <row r="85" spans="1:13" s="308" customFormat="1" x14ac:dyDescent="0.2">
      <c r="A85" s="311" t="s">
        <v>420</v>
      </c>
      <c r="B85" s="113"/>
      <c r="C85" s="114"/>
      <c r="D85" s="114"/>
      <c r="E85" s="164"/>
      <c r="F85" s="115"/>
      <c r="G85" s="116"/>
      <c r="H85" s="117"/>
      <c r="I85" s="165"/>
      <c r="J85" s="117"/>
      <c r="K85" s="118">
        <f t="shared" si="1"/>
        <v>0</v>
      </c>
      <c r="M85" s="104"/>
    </row>
    <row r="86" spans="1:13" s="308" customFormat="1" x14ac:dyDescent="0.2">
      <c r="A86" s="328" t="s">
        <v>421</v>
      </c>
      <c r="B86" s="113"/>
      <c r="C86" s="114"/>
      <c r="D86" s="114"/>
      <c r="E86" s="164"/>
      <c r="F86" s="115"/>
      <c r="G86" s="116"/>
      <c r="H86" s="117"/>
      <c r="I86" s="165"/>
      <c r="J86" s="117"/>
      <c r="K86" s="118">
        <f t="shared" si="1"/>
        <v>0</v>
      </c>
      <c r="M86" s="104"/>
    </row>
    <row r="87" spans="1:13" s="308" customFormat="1" x14ac:dyDescent="0.2">
      <c r="A87" s="311" t="s">
        <v>422</v>
      </c>
      <c r="B87" s="113">
        <v>1</v>
      </c>
      <c r="C87" s="114"/>
      <c r="D87" s="114"/>
      <c r="E87" s="164"/>
      <c r="F87" s="115">
        <v>5</v>
      </c>
      <c r="G87" s="116"/>
      <c r="H87" s="117"/>
      <c r="I87" s="165"/>
      <c r="J87" s="117"/>
      <c r="K87" s="118">
        <f t="shared" si="1"/>
        <v>6</v>
      </c>
      <c r="M87" s="104"/>
    </row>
    <row r="88" spans="1:13" s="308" customFormat="1" x14ac:dyDescent="0.2">
      <c r="A88" s="311" t="s">
        <v>423</v>
      </c>
      <c r="B88" s="113"/>
      <c r="C88" s="114"/>
      <c r="D88" s="114"/>
      <c r="E88" s="164"/>
      <c r="F88" s="115"/>
      <c r="G88" s="116"/>
      <c r="H88" s="117"/>
      <c r="I88" s="165"/>
      <c r="J88" s="117"/>
      <c r="K88" s="118">
        <f t="shared" si="1"/>
        <v>0</v>
      </c>
      <c r="M88" s="104"/>
    </row>
    <row r="89" spans="1:13" s="308" customFormat="1" x14ac:dyDescent="0.2">
      <c r="A89" s="311" t="s">
        <v>424</v>
      </c>
      <c r="B89" s="113"/>
      <c r="C89" s="114"/>
      <c r="D89" s="114"/>
      <c r="E89" s="164"/>
      <c r="F89" s="115"/>
      <c r="G89" s="116"/>
      <c r="H89" s="117"/>
      <c r="I89" s="165"/>
      <c r="J89" s="117"/>
      <c r="K89" s="118">
        <f t="shared" si="1"/>
        <v>0</v>
      </c>
      <c r="M89" s="104"/>
    </row>
    <row r="90" spans="1:13" s="308" customFormat="1" x14ac:dyDescent="0.2">
      <c r="A90" s="311" t="s">
        <v>425</v>
      </c>
      <c r="B90" s="113"/>
      <c r="C90" s="114"/>
      <c r="D90" s="114"/>
      <c r="E90" s="164"/>
      <c r="F90" s="115"/>
      <c r="G90" s="116"/>
      <c r="H90" s="117"/>
      <c r="I90" s="165"/>
      <c r="J90" s="117"/>
      <c r="K90" s="118">
        <f t="shared" si="1"/>
        <v>0</v>
      </c>
      <c r="M90" s="104"/>
    </row>
    <row r="91" spans="1:13" s="308" customFormat="1" x14ac:dyDescent="0.2">
      <c r="A91" s="311" t="s">
        <v>426</v>
      </c>
      <c r="B91" s="113"/>
      <c r="C91" s="114"/>
      <c r="D91" s="114"/>
      <c r="E91" s="164"/>
      <c r="F91" s="115"/>
      <c r="G91" s="116"/>
      <c r="H91" s="117"/>
      <c r="I91" s="165"/>
      <c r="J91" s="117"/>
      <c r="K91" s="118">
        <f t="shared" si="1"/>
        <v>0</v>
      </c>
      <c r="M91" s="104"/>
    </row>
    <row r="92" spans="1:13" s="308" customFormat="1" x14ac:dyDescent="0.2">
      <c r="A92" s="311" t="s">
        <v>427</v>
      </c>
      <c r="B92" s="113"/>
      <c r="C92" s="114"/>
      <c r="D92" s="114"/>
      <c r="E92" s="164"/>
      <c r="F92" s="115"/>
      <c r="G92" s="116"/>
      <c r="H92" s="117"/>
      <c r="I92" s="165"/>
      <c r="J92" s="117"/>
      <c r="K92" s="118">
        <f t="shared" si="1"/>
        <v>0</v>
      </c>
      <c r="M92" s="104"/>
    </row>
    <row r="93" spans="1:13" s="308" customFormat="1" x14ac:dyDescent="0.2">
      <c r="A93" s="311" t="s">
        <v>428</v>
      </c>
      <c r="B93" s="113"/>
      <c r="C93" s="114"/>
      <c r="D93" s="114"/>
      <c r="E93" s="164"/>
      <c r="F93" s="115"/>
      <c r="G93" s="116"/>
      <c r="H93" s="117"/>
      <c r="I93" s="165"/>
      <c r="J93" s="117"/>
      <c r="K93" s="118">
        <f t="shared" si="1"/>
        <v>0</v>
      </c>
      <c r="M93" s="104"/>
    </row>
    <row r="94" spans="1:13" s="308" customFormat="1" x14ac:dyDescent="0.2">
      <c r="A94" s="311" t="s">
        <v>429</v>
      </c>
      <c r="B94" s="113"/>
      <c r="C94" s="114"/>
      <c r="D94" s="114"/>
      <c r="E94" s="164"/>
      <c r="F94" s="115"/>
      <c r="G94" s="116"/>
      <c r="H94" s="117"/>
      <c r="I94" s="165"/>
      <c r="J94" s="117"/>
      <c r="K94" s="118">
        <f t="shared" si="1"/>
        <v>0</v>
      </c>
      <c r="M94" s="104"/>
    </row>
    <row r="95" spans="1:13" s="308" customFormat="1" x14ac:dyDescent="0.2">
      <c r="A95" s="311" t="s">
        <v>430</v>
      </c>
      <c r="B95" s="113"/>
      <c r="C95" s="114"/>
      <c r="D95" s="114"/>
      <c r="E95" s="164"/>
      <c r="F95" s="115"/>
      <c r="G95" s="116"/>
      <c r="H95" s="117"/>
      <c r="I95" s="165"/>
      <c r="J95" s="117"/>
      <c r="K95" s="118">
        <f t="shared" si="1"/>
        <v>0</v>
      </c>
      <c r="M95" s="104"/>
    </row>
    <row r="96" spans="1:13" s="308" customFormat="1" x14ac:dyDescent="0.2">
      <c r="A96" s="311" t="s">
        <v>431</v>
      </c>
      <c r="B96" s="113"/>
      <c r="C96" s="114"/>
      <c r="D96" s="114"/>
      <c r="E96" s="164"/>
      <c r="F96" s="115"/>
      <c r="G96" s="116"/>
      <c r="H96" s="117"/>
      <c r="I96" s="165"/>
      <c r="J96" s="117"/>
      <c r="K96" s="118">
        <f t="shared" si="1"/>
        <v>0</v>
      </c>
      <c r="M96" s="104"/>
    </row>
    <row r="97" spans="1:13" s="308" customFormat="1" x14ac:dyDescent="0.2">
      <c r="A97" s="311" t="s">
        <v>432</v>
      </c>
      <c r="B97" s="113"/>
      <c r="C97" s="114"/>
      <c r="D97" s="114"/>
      <c r="E97" s="164"/>
      <c r="F97" s="115"/>
      <c r="G97" s="116"/>
      <c r="H97" s="117"/>
      <c r="I97" s="165"/>
      <c r="J97" s="117"/>
      <c r="K97" s="118">
        <f t="shared" si="1"/>
        <v>0</v>
      </c>
      <c r="M97" s="104"/>
    </row>
    <row r="98" spans="1:13" s="308" customFormat="1" x14ac:dyDescent="0.2">
      <c r="A98" s="311" t="s">
        <v>433</v>
      </c>
      <c r="B98" s="113"/>
      <c r="C98" s="114"/>
      <c r="D98" s="114"/>
      <c r="E98" s="164"/>
      <c r="F98" s="115"/>
      <c r="G98" s="116"/>
      <c r="H98" s="117"/>
      <c r="I98" s="165"/>
      <c r="J98" s="117"/>
      <c r="K98" s="118">
        <f t="shared" si="1"/>
        <v>0</v>
      </c>
      <c r="M98" s="104"/>
    </row>
    <row r="99" spans="1:13" s="308" customFormat="1" x14ac:dyDescent="0.2">
      <c r="A99" s="311" t="s">
        <v>434</v>
      </c>
      <c r="B99" s="113"/>
      <c r="C99" s="114"/>
      <c r="D99" s="114"/>
      <c r="E99" s="164"/>
      <c r="F99" s="115"/>
      <c r="G99" s="116"/>
      <c r="H99" s="117"/>
      <c r="I99" s="165"/>
      <c r="J99" s="117"/>
      <c r="K99" s="118">
        <f t="shared" si="1"/>
        <v>0</v>
      </c>
      <c r="M99" s="104"/>
    </row>
    <row r="100" spans="1:13" s="308" customFormat="1" x14ac:dyDescent="0.2">
      <c r="A100" s="311" t="s">
        <v>435</v>
      </c>
      <c r="B100" s="113"/>
      <c r="C100" s="114"/>
      <c r="D100" s="114"/>
      <c r="E100" s="164"/>
      <c r="F100" s="115"/>
      <c r="G100" s="116"/>
      <c r="H100" s="117"/>
      <c r="I100" s="165"/>
      <c r="J100" s="117"/>
      <c r="K100" s="118">
        <f t="shared" si="1"/>
        <v>0</v>
      </c>
      <c r="M100" s="104"/>
    </row>
    <row r="101" spans="1:13" s="308" customFormat="1" x14ac:dyDescent="0.2">
      <c r="A101" s="311" t="s">
        <v>436</v>
      </c>
      <c r="B101" s="113"/>
      <c r="C101" s="114"/>
      <c r="D101" s="114"/>
      <c r="E101" s="164"/>
      <c r="F101" s="115"/>
      <c r="G101" s="116"/>
      <c r="H101" s="117"/>
      <c r="I101" s="165"/>
      <c r="J101" s="117"/>
      <c r="K101" s="118">
        <f t="shared" si="1"/>
        <v>0</v>
      </c>
      <c r="M101" s="104"/>
    </row>
    <row r="102" spans="1:13" s="308" customFormat="1" x14ac:dyDescent="0.2">
      <c r="A102" s="311" t="s">
        <v>437</v>
      </c>
      <c r="B102" s="113"/>
      <c r="C102" s="114"/>
      <c r="D102" s="114"/>
      <c r="E102" s="164"/>
      <c r="F102" s="115"/>
      <c r="G102" s="116"/>
      <c r="H102" s="117"/>
      <c r="I102" s="165"/>
      <c r="J102" s="117"/>
      <c r="K102" s="118">
        <f t="shared" si="1"/>
        <v>0</v>
      </c>
      <c r="M102" s="104"/>
    </row>
    <row r="103" spans="1:13" s="308" customFormat="1" x14ac:dyDescent="0.2">
      <c r="A103" s="311" t="s">
        <v>438</v>
      </c>
      <c r="B103" s="113"/>
      <c r="C103" s="114"/>
      <c r="D103" s="114"/>
      <c r="E103" s="164"/>
      <c r="F103" s="115"/>
      <c r="G103" s="116"/>
      <c r="H103" s="117"/>
      <c r="I103" s="165"/>
      <c r="J103" s="117"/>
      <c r="K103" s="118">
        <f t="shared" si="1"/>
        <v>0</v>
      </c>
      <c r="M103" s="104"/>
    </row>
    <row r="104" spans="1:13" s="308" customFormat="1" x14ac:dyDescent="0.2">
      <c r="A104" s="311" t="s">
        <v>439</v>
      </c>
      <c r="B104" s="113"/>
      <c r="C104" s="114"/>
      <c r="D104" s="114"/>
      <c r="E104" s="164"/>
      <c r="F104" s="115"/>
      <c r="G104" s="116"/>
      <c r="H104" s="117"/>
      <c r="I104" s="165"/>
      <c r="J104" s="117"/>
      <c r="K104" s="118">
        <f t="shared" si="1"/>
        <v>0</v>
      </c>
      <c r="M104" s="104"/>
    </row>
    <row r="105" spans="1:13" s="308" customFormat="1" x14ac:dyDescent="0.2">
      <c r="A105" s="311" t="s">
        <v>440</v>
      </c>
      <c r="B105" s="113"/>
      <c r="C105" s="114"/>
      <c r="D105" s="114"/>
      <c r="E105" s="164"/>
      <c r="F105" s="115"/>
      <c r="G105" s="116"/>
      <c r="H105" s="117"/>
      <c r="I105" s="165"/>
      <c r="J105" s="117"/>
      <c r="K105" s="118">
        <f t="shared" si="1"/>
        <v>0</v>
      </c>
      <c r="M105" s="104"/>
    </row>
    <row r="106" spans="1:13" s="308" customFormat="1" x14ac:dyDescent="0.2">
      <c r="A106" s="311" t="s">
        <v>441</v>
      </c>
      <c r="B106" s="113"/>
      <c r="C106" s="114"/>
      <c r="D106" s="114"/>
      <c r="E106" s="164"/>
      <c r="F106" s="115"/>
      <c r="G106" s="116"/>
      <c r="H106" s="117"/>
      <c r="I106" s="165"/>
      <c r="J106" s="117"/>
      <c r="K106" s="118">
        <f t="shared" si="1"/>
        <v>0</v>
      </c>
      <c r="M106" s="104"/>
    </row>
    <row r="107" spans="1:13" s="308" customFormat="1" x14ac:dyDescent="0.2">
      <c r="A107" s="311" t="s">
        <v>442</v>
      </c>
      <c r="B107" s="113"/>
      <c r="C107" s="114"/>
      <c r="D107" s="114"/>
      <c r="E107" s="164"/>
      <c r="F107" s="115"/>
      <c r="G107" s="116"/>
      <c r="H107" s="117"/>
      <c r="I107" s="165"/>
      <c r="J107" s="117"/>
      <c r="K107" s="118">
        <f t="shared" si="1"/>
        <v>0</v>
      </c>
      <c r="M107" s="104"/>
    </row>
    <row r="108" spans="1:13" s="308" customFormat="1" x14ac:dyDescent="0.2">
      <c r="A108" s="311" t="s">
        <v>443</v>
      </c>
      <c r="B108" s="113"/>
      <c r="C108" s="114"/>
      <c r="D108" s="114"/>
      <c r="E108" s="164"/>
      <c r="F108" s="115"/>
      <c r="G108" s="116"/>
      <c r="H108" s="117"/>
      <c r="I108" s="165"/>
      <c r="J108" s="117"/>
      <c r="K108" s="118">
        <f t="shared" si="1"/>
        <v>0</v>
      </c>
      <c r="M108" s="104"/>
    </row>
    <row r="109" spans="1:13" s="308" customFormat="1" x14ac:dyDescent="0.2">
      <c r="A109" s="311" t="s">
        <v>444</v>
      </c>
      <c r="B109" s="113"/>
      <c r="C109" s="114"/>
      <c r="D109" s="114"/>
      <c r="E109" s="164"/>
      <c r="F109" s="115"/>
      <c r="G109" s="116"/>
      <c r="H109" s="117"/>
      <c r="I109" s="165"/>
      <c r="J109" s="117"/>
      <c r="K109" s="118">
        <f t="shared" si="1"/>
        <v>0</v>
      </c>
      <c r="M109" s="104"/>
    </row>
    <row r="110" spans="1:13" s="308" customFormat="1" x14ac:dyDescent="0.2">
      <c r="A110" s="311" t="s">
        <v>445</v>
      </c>
      <c r="B110" s="113"/>
      <c r="C110" s="114"/>
      <c r="D110" s="114"/>
      <c r="E110" s="164"/>
      <c r="F110" s="115"/>
      <c r="G110" s="116"/>
      <c r="H110" s="117"/>
      <c r="I110" s="165"/>
      <c r="J110" s="117"/>
      <c r="K110" s="118">
        <f t="shared" si="1"/>
        <v>0</v>
      </c>
      <c r="M110" s="104"/>
    </row>
    <row r="111" spans="1:13" s="308" customFormat="1" x14ac:dyDescent="0.2">
      <c r="A111" s="311" t="s">
        <v>446</v>
      </c>
      <c r="B111" s="113"/>
      <c r="C111" s="114"/>
      <c r="D111" s="114"/>
      <c r="E111" s="164"/>
      <c r="F111" s="115"/>
      <c r="G111" s="116"/>
      <c r="H111" s="117"/>
      <c r="I111" s="165"/>
      <c r="J111" s="117"/>
      <c r="K111" s="118">
        <f t="shared" si="1"/>
        <v>0</v>
      </c>
      <c r="M111" s="104"/>
    </row>
    <row r="112" spans="1:13" s="308" customFormat="1" x14ac:dyDescent="0.2">
      <c r="A112" s="311" t="s">
        <v>447</v>
      </c>
      <c r="B112" s="113"/>
      <c r="C112" s="114"/>
      <c r="D112" s="114"/>
      <c r="E112" s="164"/>
      <c r="F112" s="115"/>
      <c r="G112" s="116"/>
      <c r="H112" s="117"/>
      <c r="I112" s="165"/>
      <c r="J112" s="117"/>
      <c r="K112" s="118">
        <f t="shared" si="1"/>
        <v>0</v>
      </c>
      <c r="M112" s="104"/>
    </row>
    <row r="113" spans="1:13" s="308" customFormat="1" x14ac:dyDescent="0.2">
      <c r="A113" s="311" t="s">
        <v>448</v>
      </c>
      <c r="B113" s="113"/>
      <c r="C113" s="114"/>
      <c r="D113" s="114"/>
      <c r="E113" s="164"/>
      <c r="F113" s="115"/>
      <c r="G113" s="116"/>
      <c r="H113" s="117"/>
      <c r="I113" s="165"/>
      <c r="J113" s="117"/>
      <c r="K113" s="118">
        <f t="shared" si="1"/>
        <v>0</v>
      </c>
      <c r="M113" s="104"/>
    </row>
    <row r="114" spans="1:13" s="308" customFormat="1" x14ac:dyDescent="0.2">
      <c r="A114" s="311" t="s">
        <v>449</v>
      </c>
      <c r="B114" s="113"/>
      <c r="C114" s="114"/>
      <c r="D114" s="114"/>
      <c r="E114" s="164"/>
      <c r="F114" s="115"/>
      <c r="G114" s="116"/>
      <c r="H114" s="117"/>
      <c r="I114" s="165"/>
      <c r="J114" s="117"/>
      <c r="K114" s="118">
        <f t="shared" si="1"/>
        <v>0</v>
      </c>
      <c r="M114" s="104"/>
    </row>
    <row r="115" spans="1:13" s="308" customFormat="1" x14ac:dyDescent="0.2">
      <c r="A115" s="311" t="s">
        <v>450</v>
      </c>
      <c r="B115" s="113"/>
      <c r="C115" s="114"/>
      <c r="D115" s="114"/>
      <c r="E115" s="164"/>
      <c r="F115" s="115"/>
      <c r="G115" s="116"/>
      <c r="H115" s="117"/>
      <c r="I115" s="165"/>
      <c r="J115" s="117"/>
      <c r="K115" s="118">
        <f t="shared" si="1"/>
        <v>0</v>
      </c>
      <c r="M115" s="104"/>
    </row>
    <row r="116" spans="1:13" s="308" customFormat="1" x14ac:dyDescent="0.2">
      <c r="A116" s="311" t="s">
        <v>451</v>
      </c>
      <c r="B116" s="113"/>
      <c r="C116" s="114"/>
      <c r="D116" s="114"/>
      <c r="E116" s="164"/>
      <c r="F116" s="115"/>
      <c r="G116" s="116"/>
      <c r="H116" s="117"/>
      <c r="I116" s="165"/>
      <c r="J116" s="117"/>
      <c r="K116" s="118">
        <f t="shared" si="1"/>
        <v>0</v>
      </c>
      <c r="M116" s="104"/>
    </row>
    <row r="117" spans="1:13" s="308" customFormat="1" x14ac:dyDescent="0.2">
      <c r="A117" s="311" t="s">
        <v>452</v>
      </c>
      <c r="B117" s="113"/>
      <c r="C117" s="114"/>
      <c r="D117" s="114"/>
      <c r="E117" s="164"/>
      <c r="F117" s="115"/>
      <c r="G117" s="116"/>
      <c r="H117" s="117"/>
      <c r="I117" s="165"/>
      <c r="J117" s="117"/>
      <c r="K117" s="118">
        <f t="shared" si="1"/>
        <v>0</v>
      </c>
      <c r="M117" s="104"/>
    </row>
    <row r="118" spans="1:13" s="308" customFormat="1" x14ac:dyDescent="0.2">
      <c r="A118" s="311" t="s">
        <v>453</v>
      </c>
      <c r="B118" s="113"/>
      <c r="C118" s="114"/>
      <c r="D118" s="114"/>
      <c r="E118" s="164"/>
      <c r="F118" s="115"/>
      <c r="G118" s="116"/>
      <c r="H118" s="117"/>
      <c r="I118" s="165"/>
      <c r="J118" s="117"/>
      <c r="K118" s="118">
        <f t="shared" si="1"/>
        <v>0</v>
      </c>
      <c r="M118" s="104"/>
    </row>
    <row r="119" spans="1:13" s="308" customFormat="1" x14ac:dyDescent="0.2">
      <c r="A119" s="311" t="s">
        <v>454</v>
      </c>
      <c r="B119" s="113"/>
      <c r="C119" s="114"/>
      <c r="D119" s="114"/>
      <c r="E119" s="164"/>
      <c r="F119" s="115"/>
      <c r="G119" s="116"/>
      <c r="H119" s="117"/>
      <c r="I119" s="165"/>
      <c r="J119" s="117"/>
      <c r="K119" s="118">
        <f t="shared" si="1"/>
        <v>0</v>
      </c>
      <c r="M119" s="104"/>
    </row>
    <row r="120" spans="1:13" s="308" customFormat="1" x14ac:dyDescent="0.2">
      <c r="A120" s="311" t="s">
        <v>455</v>
      </c>
      <c r="B120" s="113"/>
      <c r="C120" s="114"/>
      <c r="D120" s="114"/>
      <c r="E120" s="164"/>
      <c r="F120" s="115"/>
      <c r="G120" s="116"/>
      <c r="H120" s="117"/>
      <c r="I120" s="165"/>
      <c r="J120" s="117"/>
      <c r="K120" s="118">
        <f t="shared" si="1"/>
        <v>0</v>
      </c>
      <c r="M120" s="104"/>
    </row>
    <row r="121" spans="1:13" s="308" customFormat="1" x14ac:dyDescent="0.2">
      <c r="A121" s="311" t="s">
        <v>456</v>
      </c>
      <c r="B121" s="113"/>
      <c r="C121" s="114"/>
      <c r="D121" s="114"/>
      <c r="E121" s="164"/>
      <c r="F121" s="115"/>
      <c r="G121" s="116"/>
      <c r="H121" s="117"/>
      <c r="I121" s="165"/>
      <c r="J121" s="117"/>
      <c r="K121" s="118">
        <f t="shared" si="1"/>
        <v>0</v>
      </c>
      <c r="M121" s="104"/>
    </row>
    <row r="122" spans="1:13" s="308" customFormat="1" x14ac:dyDescent="0.2">
      <c r="A122" s="311" t="s">
        <v>457</v>
      </c>
      <c r="B122" s="113"/>
      <c r="C122" s="114"/>
      <c r="D122" s="114"/>
      <c r="E122" s="164"/>
      <c r="F122" s="115"/>
      <c r="G122" s="116"/>
      <c r="H122" s="117"/>
      <c r="I122" s="165"/>
      <c r="J122" s="117"/>
      <c r="K122" s="118">
        <f t="shared" si="1"/>
        <v>0</v>
      </c>
      <c r="M122" s="104"/>
    </row>
    <row r="123" spans="1:13" s="308" customFormat="1" x14ac:dyDescent="0.2">
      <c r="A123" s="311" t="s">
        <v>458</v>
      </c>
      <c r="B123" s="113"/>
      <c r="C123" s="114"/>
      <c r="D123" s="114"/>
      <c r="E123" s="164"/>
      <c r="F123" s="115"/>
      <c r="G123" s="116"/>
      <c r="H123" s="117"/>
      <c r="I123" s="165"/>
      <c r="J123" s="117"/>
      <c r="K123" s="118">
        <f t="shared" si="1"/>
        <v>0</v>
      </c>
      <c r="M123" s="104"/>
    </row>
    <row r="124" spans="1:13" s="308" customFormat="1" x14ac:dyDescent="0.2">
      <c r="A124" s="311" t="s">
        <v>459</v>
      </c>
      <c r="B124" s="113"/>
      <c r="C124" s="114"/>
      <c r="D124" s="114"/>
      <c r="E124" s="164"/>
      <c r="F124" s="115"/>
      <c r="G124" s="116"/>
      <c r="H124" s="117"/>
      <c r="I124" s="165"/>
      <c r="J124" s="117"/>
      <c r="K124" s="118">
        <f t="shared" si="1"/>
        <v>0</v>
      </c>
      <c r="M124" s="104"/>
    </row>
    <row r="125" spans="1:13" s="308" customFormat="1" x14ac:dyDescent="0.2">
      <c r="A125" s="311" t="s">
        <v>460</v>
      </c>
      <c r="B125" s="113"/>
      <c r="C125" s="114"/>
      <c r="D125" s="114"/>
      <c r="E125" s="164"/>
      <c r="F125" s="115"/>
      <c r="G125" s="116"/>
      <c r="H125" s="117"/>
      <c r="I125" s="165"/>
      <c r="J125" s="117"/>
      <c r="K125" s="118">
        <f t="shared" si="1"/>
        <v>0</v>
      </c>
      <c r="M125" s="104"/>
    </row>
    <row r="126" spans="1:13" s="308" customFormat="1" x14ac:dyDescent="0.2">
      <c r="A126" s="311" t="s">
        <v>461</v>
      </c>
      <c r="B126" s="113"/>
      <c r="C126" s="114"/>
      <c r="D126" s="114"/>
      <c r="E126" s="164"/>
      <c r="F126" s="115">
        <v>1</v>
      </c>
      <c r="G126" s="116"/>
      <c r="H126" s="117"/>
      <c r="I126" s="165"/>
      <c r="J126" s="117"/>
      <c r="K126" s="118">
        <f t="shared" si="1"/>
        <v>1</v>
      </c>
      <c r="M126" s="104"/>
    </row>
    <row r="127" spans="1:13" s="308" customFormat="1" x14ac:dyDescent="0.2">
      <c r="A127" s="311" t="s">
        <v>462</v>
      </c>
      <c r="B127" s="113"/>
      <c r="C127" s="114"/>
      <c r="D127" s="114"/>
      <c r="E127" s="164"/>
      <c r="F127" s="115"/>
      <c r="G127" s="116"/>
      <c r="H127" s="117"/>
      <c r="I127" s="165"/>
      <c r="J127" s="117"/>
      <c r="K127" s="118">
        <f t="shared" si="1"/>
        <v>0</v>
      </c>
      <c r="M127" s="104"/>
    </row>
    <row r="128" spans="1:13" s="308" customFormat="1" x14ac:dyDescent="0.2">
      <c r="A128" s="311" t="s">
        <v>463</v>
      </c>
      <c r="B128" s="113"/>
      <c r="C128" s="114"/>
      <c r="D128" s="114"/>
      <c r="E128" s="164"/>
      <c r="F128" s="115"/>
      <c r="G128" s="116"/>
      <c r="H128" s="117"/>
      <c r="I128" s="165"/>
      <c r="J128" s="117"/>
      <c r="K128" s="118">
        <f t="shared" si="1"/>
        <v>0</v>
      </c>
      <c r="M128" s="104"/>
    </row>
    <row r="129" spans="1:13" s="308" customFormat="1" x14ac:dyDescent="0.2">
      <c r="A129" s="311" t="s">
        <v>464</v>
      </c>
      <c r="B129" s="113"/>
      <c r="C129" s="114"/>
      <c r="D129" s="114"/>
      <c r="E129" s="164"/>
      <c r="F129" s="115"/>
      <c r="G129" s="116"/>
      <c r="H129" s="117"/>
      <c r="I129" s="165"/>
      <c r="J129" s="117"/>
      <c r="K129" s="118">
        <f t="shared" si="1"/>
        <v>0</v>
      </c>
      <c r="M129" s="104"/>
    </row>
    <row r="130" spans="1:13" s="308" customFormat="1" x14ac:dyDescent="0.2">
      <c r="A130" s="311" t="s">
        <v>465</v>
      </c>
      <c r="B130" s="113"/>
      <c r="C130" s="114"/>
      <c r="D130" s="114"/>
      <c r="E130" s="164"/>
      <c r="F130" s="115"/>
      <c r="G130" s="116"/>
      <c r="H130" s="117"/>
      <c r="I130" s="165"/>
      <c r="J130" s="117"/>
      <c r="K130" s="118">
        <f t="shared" si="1"/>
        <v>0</v>
      </c>
      <c r="M130" s="104"/>
    </row>
    <row r="131" spans="1:13" s="308" customFormat="1" x14ac:dyDescent="0.2">
      <c r="A131" s="311" t="s">
        <v>466</v>
      </c>
      <c r="B131" s="113"/>
      <c r="C131" s="114"/>
      <c r="D131" s="114"/>
      <c r="E131" s="164"/>
      <c r="F131" s="115"/>
      <c r="G131" s="116"/>
      <c r="H131" s="117"/>
      <c r="I131" s="165"/>
      <c r="J131" s="117"/>
      <c r="K131" s="118">
        <f t="shared" si="1"/>
        <v>0</v>
      </c>
      <c r="M131" s="104"/>
    </row>
    <row r="132" spans="1:13" s="308" customFormat="1" x14ac:dyDescent="0.2">
      <c r="A132" s="311" t="s">
        <v>467</v>
      </c>
      <c r="B132" s="113"/>
      <c r="C132" s="114"/>
      <c r="D132" s="114"/>
      <c r="E132" s="164"/>
      <c r="F132" s="115"/>
      <c r="G132" s="116"/>
      <c r="H132" s="117"/>
      <c r="I132" s="165"/>
      <c r="J132" s="117"/>
      <c r="K132" s="118">
        <f t="shared" ref="K132:K195" si="2">SUM(B132,F132:J132)</f>
        <v>0</v>
      </c>
      <c r="M132" s="104"/>
    </row>
    <row r="133" spans="1:13" s="308" customFormat="1" x14ac:dyDescent="0.2">
      <c r="A133" s="311" t="s">
        <v>468</v>
      </c>
      <c r="B133" s="113"/>
      <c r="C133" s="114"/>
      <c r="D133" s="114"/>
      <c r="E133" s="164"/>
      <c r="F133" s="115"/>
      <c r="G133" s="116"/>
      <c r="H133" s="117"/>
      <c r="I133" s="165"/>
      <c r="J133" s="117"/>
      <c r="K133" s="118">
        <f t="shared" si="2"/>
        <v>0</v>
      </c>
      <c r="M133" s="104"/>
    </row>
    <row r="134" spans="1:13" s="308" customFormat="1" x14ac:dyDescent="0.2">
      <c r="A134" s="311" t="s">
        <v>469</v>
      </c>
      <c r="B134" s="113"/>
      <c r="C134" s="114"/>
      <c r="D134" s="114"/>
      <c r="E134" s="164"/>
      <c r="F134" s="115"/>
      <c r="G134" s="116"/>
      <c r="H134" s="117"/>
      <c r="I134" s="165"/>
      <c r="J134" s="117"/>
      <c r="K134" s="118">
        <f t="shared" si="2"/>
        <v>0</v>
      </c>
      <c r="M134" s="104"/>
    </row>
    <row r="135" spans="1:13" s="308" customFormat="1" x14ac:dyDescent="0.2">
      <c r="A135" s="311" t="s">
        <v>470</v>
      </c>
      <c r="B135" s="113"/>
      <c r="C135" s="114"/>
      <c r="D135" s="114"/>
      <c r="E135" s="164"/>
      <c r="F135" s="115"/>
      <c r="G135" s="116"/>
      <c r="H135" s="117"/>
      <c r="I135" s="165"/>
      <c r="J135" s="117"/>
      <c r="K135" s="118">
        <f t="shared" si="2"/>
        <v>0</v>
      </c>
      <c r="M135" s="104"/>
    </row>
    <row r="136" spans="1:13" s="308" customFormat="1" x14ac:dyDescent="0.2">
      <c r="A136" s="311" t="s">
        <v>471</v>
      </c>
      <c r="B136" s="113"/>
      <c r="C136" s="114"/>
      <c r="D136" s="114"/>
      <c r="E136" s="164"/>
      <c r="F136" s="115"/>
      <c r="G136" s="116"/>
      <c r="H136" s="117"/>
      <c r="I136" s="165"/>
      <c r="J136" s="117"/>
      <c r="K136" s="118">
        <f t="shared" si="2"/>
        <v>0</v>
      </c>
      <c r="M136" s="104"/>
    </row>
    <row r="137" spans="1:13" s="308" customFormat="1" x14ac:dyDescent="0.2">
      <c r="A137" s="311" t="s">
        <v>472</v>
      </c>
      <c r="B137" s="113"/>
      <c r="C137" s="114"/>
      <c r="D137" s="114"/>
      <c r="E137" s="164"/>
      <c r="F137" s="115"/>
      <c r="G137" s="116"/>
      <c r="H137" s="117"/>
      <c r="I137" s="165"/>
      <c r="J137" s="117"/>
      <c r="K137" s="118">
        <f t="shared" si="2"/>
        <v>0</v>
      </c>
      <c r="M137" s="104"/>
    </row>
    <row r="138" spans="1:13" s="308" customFormat="1" x14ac:dyDescent="0.2">
      <c r="A138" s="311" t="s">
        <v>473</v>
      </c>
      <c r="B138" s="113"/>
      <c r="C138" s="114"/>
      <c r="D138" s="114"/>
      <c r="E138" s="164"/>
      <c r="F138" s="115"/>
      <c r="G138" s="116"/>
      <c r="H138" s="117"/>
      <c r="I138" s="165"/>
      <c r="J138" s="117"/>
      <c r="K138" s="118">
        <f t="shared" si="2"/>
        <v>0</v>
      </c>
      <c r="M138" s="104"/>
    </row>
    <row r="139" spans="1:13" s="308" customFormat="1" x14ac:dyDescent="0.2">
      <c r="A139" s="311" t="s">
        <v>474</v>
      </c>
      <c r="B139" s="113"/>
      <c r="C139" s="114"/>
      <c r="D139" s="114"/>
      <c r="E139" s="164"/>
      <c r="F139" s="115"/>
      <c r="G139" s="116"/>
      <c r="H139" s="117"/>
      <c r="I139" s="165"/>
      <c r="J139" s="117"/>
      <c r="K139" s="118">
        <f t="shared" si="2"/>
        <v>0</v>
      </c>
      <c r="M139" s="104"/>
    </row>
    <row r="140" spans="1:13" s="308" customFormat="1" x14ac:dyDescent="0.2">
      <c r="A140" s="311" t="s">
        <v>475</v>
      </c>
      <c r="B140" s="113"/>
      <c r="C140" s="114"/>
      <c r="D140" s="114"/>
      <c r="E140" s="164"/>
      <c r="F140" s="115"/>
      <c r="G140" s="116"/>
      <c r="H140" s="117"/>
      <c r="I140" s="165"/>
      <c r="J140" s="117"/>
      <c r="K140" s="118">
        <f t="shared" si="2"/>
        <v>0</v>
      </c>
      <c r="M140" s="104"/>
    </row>
    <row r="141" spans="1:13" s="308" customFormat="1" x14ac:dyDescent="0.2">
      <c r="A141" s="311" t="s">
        <v>476</v>
      </c>
      <c r="B141" s="113"/>
      <c r="C141" s="114"/>
      <c r="D141" s="114"/>
      <c r="E141" s="164"/>
      <c r="F141" s="115"/>
      <c r="G141" s="116"/>
      <c r="H141" s="117"/>
      <c r="I141" s="165"/>
      <c r="J141" s="117"/>
      <c r="K141" s="118">
        <f t="shared" si="2"/>
        <v>0</v>
      </c>
      <c r="M141" s="104"/>
    </row>
    <row r="142" spans="1:13" s="308" customFormat="1" x14ac:dyDescent="0.2">
      <c r="A142" s="311" t="s">
        <v>477</v>
      </c>
      <c r="B142" s="113"/>
      <c r="C142" s="114"/>
      <c r="D142" s="114"/>
      <c r="E142" s="164"/>
      <c r="F142" s="115"/>
      <c r="G142" s="116"/>
      <c r="H142" s="117"/>
      <c r="I142" s="165"/>
      <c r="J142" s="117"/>
      <c r="K142" s="118">
        <f t="shared" si="2"/>
        <v>0</v>
      </c>
      <c r="M142" s="104"/>
    </row>
    <row r="143" spans="1:13" s="308" customFormat="1" x14ac:dyDescent="0.2">
      <c r="A143" s="311" t="s">
        <v>478</v>
      </c>
      <c r="B143" s="113"/>
      <c r="C143" s="114"/>
      <c r="D143" s="114"/>
      <c r="E143" s="164"/>
      <c r="F143" s="115"/>
      <c r="G143" s="116"/>
      <c r="H143" s="117"/>
      <c r="I143" s="165"/>
      <c r="J143" s="117"/>
      <c r="K143" s="118">
        <f t="shared" si="2"/>
        <v>0</v>
      </c>
      <c r="M143" s="104"/>
    </row>
    <row r="144" spans="1:13" s="308" customFormat="1" x14ac:dyDescent="0.2">
      <c r="A144" s="311" t="s">
        <v>479</v>
      </c>
      <c r="B144" s="113"/>
      <c r="C144" s="114"/>
      <c r="D144" s="114"/>
      <c r="E144" s="164"/>
      <c r="F144" s="115"/>
      <c r="G144" s="116"/>
      <c r="H144" s="117"/>
      <c r="I144" s="165"/>
      <c r="J144" s="117"/>
      <c r="K144" s="118">
        <f t="shared" si="2"/>
        <v>0</v>
      </c>
      <c r="M144" s="104"/>
    </row>
    <row r="145" spans="1:13" s="308" customFormat="1" x14ac:dyDescent="0.2">
      <c r="A145" s="311" t="s">
        <v>480</v>
      </c>
      <c r="B145" s="113"/>
      <c r="C145" s="114"/>
      <c r="D145" s="114"/>
      <c r="E145" s="164"/>
      <c r="F145" s="115"/>
      <c r="G145" s="116"/>
      <c r="H145" s="117"/>
      <c r="I145" s="165"/>
      <c r="J145" s="117"/>
      <c r="K145" s="118">
        <f t="shared" si="2"/>
        <v>0</v>
      </c>
      <c r="M145" s="104"/>
    </row>
    <row r="146" spans="1:13" s="308" customFormat="1" x14ac:dyDescent="0.2">
      <c r="A146" s="311" t="s">
        <v>481</v>
      </c>
      <c r="B146" s="113"/>
      <c r="C146" s="114"/>
      <c r="D146" s="114"/>
      <c r="E146" s="164"/>
      <c r="F146" s="115"/>
      <c r="G146" s="116"/>
      <c r="H146" s="117"/>
      <c r="I146" s="165"/>
      <c r="J146" s="117"/>
      <c r="K146" s="118">
        <f t="shared" si="2"/>
        <v>0</v>
      </c>
      <c r="M146" s="104"/>
    </row>
    <row r="147" spans="1:13" s="308" customFormat="1" x14ac:dyDescent="0.2">
      <c r="A147" s="311" t="s">
        <v>482</v>
      </c>
      <c r="B147" s="113"/>
      <c r="C147" s="114"/>
      <c r="D147" s="114"/>
      <c r="E147" s="164"/>
      <c r="F147" s="115"/>
      <c r="G147" s="116"/>
      <c r="H147" s="117"/>
      <c r="I147" s="165"/>
      <c r="J147" s="117"/>
      <c r="K147" s="118">
        <f t="shared" si="2"/>
        <v>0</v>
      </c>
      <c r="M147" s="104"/>
    </row>
    <row r="148" spans="1:13" s="308" customFormat="1" x14ac:dyDescent="0.2">
      <c r="A148" s="311" t="s">
        <v>483</v>
      </c>
      <c r="B148" s="113"/>
      <c r="C148" s="114"/>
      <c r="D148" s="114"/>
      <c r="E148" s="164"/>
      <c r="F148" s="115"/>
      <c r="G148" s="116"/>
      <c r="H148" s="117"/>
      <c r="I148" s="165"/>
      <c r="J148" s="117"/>
      <c r="K148" s="118">
        <f t="shared" si="2"/>
        <v>0</v>
      </c>
      <c r="M148" s="104"/>
    </row>
    <row r="149" spans="1:13" s="308" customFormat="1" x14ac:dyDescent="0.2">
      <c r="A149" s="311" t="s">
        <v>484</v>
      </c>
      <c r="B149" s="113"/>
      <c r="C149" s="114"/>
      <c r="D149" s="114"/>
      <c r="E149" s="164"/>
      <c r="F149" s="115"/>
      <c r="G149" s="116"/>
      <c r="H149" s="117"/>
      <c r="I149" s="165"/>
      <c r="J149" s="117"/>
      <c r="K149" s="118">
        <f t="shared" si="2"/>
        <v>0</v>
      </c>
      <c r="M149" s="104"/>
    </row>
    <row r="150" spans="1:13" s="308" customFormat="1" x14ac:dyDescent="0.2">
      <c r="A150" s="311" t="s">
        <v>485</v>
      </c>
      <c r="B150" s="113"/>
      <c r="C150" s="114"/>
      <c r="D150" s="114"/>
      <c r="E150" s="164"/>
      <c r="F150" s="115"/>
      <c r="G150" s="116"/>
      <c r="H150" s="117"/>
      <c r="I150" s="165"/>
      <c r="J150" s="117"/>
      <c r="K150" s="118">
        <f t="shared" si="2"/>
        <v>0</v>
      </c>
      <c r="M150" s="104"/>
    </row>
    <row r="151" spans="1:13" s="308" customFormat="1" x14ac:dyDescent="0.2">
      <c r="A151" s="311" t="s">
        <v>486</v>
      </c>
      <c r="B151" s="113"/>
      <c r="C151" s="114"/>
      <c r="D151" s="114"/>
      <c r="E151" s="164"/>
      <c r="F151" s="115"/>
      <c r="G151" s="116"/>
      <c r="H151" s="117"/>
      <c r="I151" s="165"/>
      <c r="J151" s="117"/>
      <c r="K151" s="118">
        <f t="shared" si="2"/>
        <v>0</v>
      </c>
      <c r="M151" s="104"/>
    </row>
    <row r="152" spans="1:13" s="308" customFormat="1" x14ac:dyDescent="0.2">
      <c r="A152" s="311" t="s">
        <v>487</v>
      </c>
      <c r="B152" s="113"/>
      <c r="C152" s="114"/>
      <c r="D152" s="114"/>
      <c r="E152" s="164"/>
      <c r="F152" s="115"/>
      <c r="G152" s="116"/>
      <c r="H152" s="117"/>
      <c r="I152" s="165"/>
      <c r="J152" s="117"/>
      <c r="K152" s="118">
        <f t="shared" si="2"/>
        <v>0</v>
      </c>
      <c r="M152" s="104"/>
    </row>
    <row r="153" spans="1:13" s="308" customFormat="1" x14ac:dyDescent="0.2">
      <c r="A153" s="311" t="s">
        <v>488</v>
      </c>
      <c r="B153" s="113"/>
      <c r="C153" s="114"/>
      <c r="D153" s="114"/>
      <c r="E153" s="164"/>
      <c r="F153" s="115"/>
      <c r="G153" s="116"/>
      <c r="H153" s="117"/>
      <c r="I153" s="165"/>
      <c r="J153" s="117"/>
      <c r="K153" s="118">
        <f t="shared" si="2"/>
        <v>0</v>
      </c>
      <c r="M153" s="104"/>
    </row>
    <row r="154" spans="1:13" s="308" customFormat="1" x14ac:dyDescent="0.2">
      <c r="A154" s="311" t="s">
        <v>489</v>
      </c>
      <c r="B154" s="113"/>
      <c r="C154" s="114"/>
      <c r="D154" s="114"/>
      <c r="E154" s="164"/>
      <c r="F154" s="115"/>
      <c r="G154" s="116"/>
      <c r="H154" s="117"/>
      <c r="I154" s="165"/>
      <c r="J154" s="117"/>
      <c r="K154" s="118">
        <f t="shared" si="2"/>
        <v>0</v>
      </c>
      <c r="M154" s="104"/>
    </row>
    <row r="155" spans="1:13" s="308" customFormat="1" x14ac:dyDescent="0.2">
      <c r="A155" s="311" t="s">
        <v>490</v>
      </c>
      <c r="B155" s="113"/>
      <c r="C155" s="114"/>
      <c r="D155" s="114"/>
      <c r="E155" s="164"/>
      <c r="F155" s="115"/>
      <c r="G155" s="116"/>
      <c r="H155" s="117"/>
      <c r="I155" s="165"/>
      <c r="J155" s="117"/>
      <c r="K155" s="118">
        <f t="shared" si="2"/>
        <v>0</v>
      </c>
      <c r="M155" s="104"/>
    </row>
    <row r="156" spans="1:13" s="308" customFormat="1" x14ac:dyDescent="0.2">
      <c r="A156" s="311" t="s">
        <v>491</v>
      </c>
      <c r="B156" s="113"/>
      <c r="C156" s="114"/>
      <c r="D156" s="114"/>
      <c r="E156" s="164"/>
      <c r="F156" s="115"/>
      <c r="G156" s="116"/>
      <c r="H156" s="117"/>
      <c r="I156" s="165"/>
      <c r="J156" s="117"/>
      <c r="K156" s="118">
        <f t="shared" si="2"/>
        <v>0</v>
      </c>
      <c r="M156" s="104"/>
    </row>
    <row r="157" spans="1:13" s="308" customFormat="1" x14ac:dyDescent="0.2">
      <c r="A157" s="311" t="s">
        <v>492</v>
      </c>
      <c r="B157" s="113"/>
      <c r="C157" s="114"/>
      <c r="D157" s="114"/>
      <c r="E157" s="164"/>
      <c r="F157" s="115"/>
      <c r="G157" s="116"/>
      <c r="H157" s="117"/>
      <c r="I157" s="165"/>
      <c r="J157" s="117"/>
      <c r="K157" s="118">
        <f t="shared" si="2"/>
        <v>0</v>
      </c>
      <c r="M157" s="104"/>
    </row>
    <row r="158" spans="1:13" s="308" customFormat="1" x14ac:dyDescent="0.2">
      <c r="A158" s="311" t="s">
        <v>493</v>
      </c>
      <c r="B158" s="113"/>
      <c r="C158" s="114"/>
      <c r="D158" s="114"/>
      <c r="E158" s="164"/>
      <c r="F158" s="115"/>
      <c r="G158" s="116"/>
      <c r="H158" s="117"/>
      <c r="I158" s="165"/>
      <c r="J158" s="117"/>
      <c r="K158" s="118">
        <f t="shared" si="2"/>
        <v>0</v>
      </c>
      <c r="M158" s="104"/>
    </row>
    <row r="159" spans="1:13" s="308" customFormat="1" x14ac:dyDescent="0.2">
      <c r="A159" s="311" t="s">
        <v>494</v>
      </c>
      <c r="B159" s="113"/>
      <c r="C159" s="114"/>
      <c r="D159" s="114"/>
      <c r="E159" s="164"/>
      <c r="F159" s="115"/>
      <c r="G159" s="116"/>
      <c r="H159" s="117"/>
      <c r="I159" s="165"/>
      <c r="J159" s="117"/>
      <c r="K159" s="118">
        <f t="shared" si="2"/>
        <v>0</v>
      </c>
      <c r="M159" s="104"/>
    </row>
    <row r="160" spans="1:13" s="308" customFormat="1" x14ac:dyDescent="0.2">
      <c r="A160" s="311" t="s">
        <v>495</v>
      </c>
      <c r="B160" s="113"/>
      <c r="C160" s="114"/>
      <c r="D160" s="114"/>
      <c r="E160" s="164"/>
      <c r="F160" s="115"/>
      <c r="G160" s="116"/>
      <c r="H160" s="117"/>
      <c r="I160" s="165"/>
      <c r="J160" s="117"/>
      <c r="K160" s="118">
        <f t="shared" si="2"/>
        <v>0</v>
      </c>
      <c r="M160" s="104"/>
    </row>
    <row r="161" spans="1:13" s="308" customFormat="1" x14ac:dyDescent="0.2">
      <c r="A161" s="311" t="s">
        <v>496</v>
      </c>
      <c r="B161" s="113"/>
      <c r="C161" s="114"/>
      <c r="D161" s="114"/>
      <c r="E161" s="164"/>
      <c r="F161" s="115"/>
      <c r="G161" s="116"/>
      <c r="H161" s="117"/>
      <c r="I161" s="165"/>
      <c r="J161" s="117"/>
      <c r="K161" s="118">
        <f t="shared" si="2"/>
        <v>0</v>
      </c>
      <c r="M161" s="104"/>
    </row>
    <row r="162" spans="1:13" s="308" customFormat="1" x14ac:dyDescent="0.2">
      <c r="A162" s="311" t="s">
        <v>497</v>
      </c>
      <c r="B162" s="113"/>
      <c r="C162" s="114"/>
      <c r="D162" s="114"/>
      <c r="E162" s="164"/>
      <c r="F162" s="115">
        <v>2</v>
      </c>
      <c r="G162" s="116">
        <v>1</v>
      </c>
      <c r="H162" s="117"/>
      <c r="I162" s="165"/>
      <c r="J162" s="117"/>
      <c r="K162" s="118">
        <f t="shared" si="2"/>
        <v>3</v>
      </c>
      <c r="M162" s="104"/>
    </row>
    <row r="163" spans="1:13" s="308" customFormat="1" x14ac:dyDescent="0.2">
      <c r="A163" s="311" t="s">
        <v>498</v>
      </c>
      <c r="B163" s="113"/>
      <c r="C163" s="114"/>
      <c r="D163" s="114"/>
      <c r="E163" s="164"/>
      <c r="F163" s="115"/>
      <c r="G163" s="116"/>
      <c r="H163" s="117"/>
      <c r="I163" s="165"/>
      <c r="J163" s="117"/>
      <c r="K163" s="118">
        <f t="shared" si="2"/>
        <v>0</v>
      </c>
      <c r="M163" s="104"/>
    </row>
    <row r="164" spans="1:13" s="308" customFormat="1" x14ac:dyDescent="0.2">
      <c r="A164" s="311" t="s">
        <v>499</v>
      </c>
      <c r="B164" s="113"/>
      <c r="C164" s="114"/>
      <c r="D164" s="114"/>
      <c r="E164" s="164"/>
      <c r="F164" s="115">
        <v>6</v>
      </c>
      <c r="G164" s="116"/>
      <c r="H164" s="117"/>
      <c r="I164" s="165"/>
      <c r="J164" s="117"/>
      <c r="K164" s="118">
        <f t="shared" si="2"/>
        <v>6</v>
      </c>
      <c r="M164" s="104"/>
    </row>
    <row r="165" spans="1:13" s="308" customFormat="1" x14ac:dyDescent="0.2">
      <c r="A165" s="311" t="s">
        <v>500</v>
      </c>
      <c r="B165" s="113"/>
      <c r="C165" s="114"/>
      <c r="D165" s="114"/>
      <c r="E165" s="164"/>
      <c r="F165" s="115"/>
      <c r="G165" s="116"/>
      <c r="H165" s="117"/>
      <c r="I165" s="165"/>
      <c r="J165" s="117"/>
      <c r="K165" s="118">
        <f t="shared" si="2"/>
        <v>0</v>
      </c>
      <c r="M165" s="104"/>
    </row>
    <row r="166" spans="1:13" s="308" customFormat="1" x14ac:dyDescent="0.2">
      <c r="A166" s="311" t="s">
        <v>501</v>
      </c>
      <c r="B166" s="113"/>
      <c r="C166" s="114"/>
      <c r="D166" s="114"/>
      <c r="E166" s="164"/>
      <c r="F166" s="115"/>
      <c r="G166" s="116"/>
      <c r="H166" s="117"/>
      <c r="I166" s="165"/>
      <c r="J166" s="117"/>
      <c r="K166" s="118">
        <f t="shared" si="2"/>
        <v>0</v>
      </c>
      <c r="M166" s="104"/>
    </row>
    <row r="167" spans="1:13" s="308" customFormat="1" x14ac:dyDescent="0.2">
      <c r="A167" s="311" t="s">
        <v>502</v>
      </c>
      <c r="B167" s="113"/>
      <c r="C167" s="114"/>
      <c r="D167" s="114"/>
      <c r="E167" s="164"/>
      <c r="F167" s="115"/>
      <c r="G167" s="116"/>
      <c r="H167" s="117"/>
      <c r="I167" s="165"/>
      <c r="J167" s="117"/>
      <c r="K167" s="118">
        <f t="shared" si="2"/>
        <v>0</v>
      </c>
      <c r="M167" s="104"/>
    </row>
    <row r="168" spans="1:13" s="308" customFormat="1" x14ac:dyDescent="0.2">
      <c r="A168" s="311" t="s">
        <v>503</v>
      </c>
      <c r="B168" s="113"/>
      <c r="C168" s="114"/>
      <c r="D168" s="114"/>
      <c r="E168" s="164"/>
      <c r="F168" s="115"/>
      <c r="G168" s="116"/>
      <c r="H168" s="117"/>
      <c r="I168" s="165"/>
      <c r="J168" s="117"/>
      <c r="K168" s="118">
        <f t="shared" si="2"/>
        <v>0</v>
      </c>
      <c r="M168" s="104"/>
    </row>
    <row r="169" spans="1:13" s="308" customFormat="1" x14ac:dyDescent="0.2">
      <c r="A169" s="311" t="s">
        <v>504</v>
      </c>
      <c r="B169" s="113"/>
      <c r="C169" s="114"/>
      <c r="D169" s="114"/>
      <c r="E169" s="164"/>
      <c r="F169" s="115"/>
      <c r="G169" s="116"/>
      <c r="H169" s="117"/>
      <c r="I169" s="165"/>
      <c r="J169" s="117"/>
      <c r="K169" s="118">
        <f t="shared" si="2"/>
        <v>0</v>
      </c>
      <c r="M169" s="104"/>
    </row>
    <row r="170" spans="1:13" s="308" customFormat="1" x14ac:dyDescent="0.2">
      <c r="A170" s="311" t="s">
        <v>505</v>
      </c>
      <c r="B170" s="113"/>
      <c r="C170" s="114"/>
      <c r="D170" s="114"/>
      <c r="E170" s="164"/>
      <c r="F170" s="115"/>
      <c r="G170" s="116"/>
      <c r="H170" s="117"/>
      <c r="I170" s="165"/>
      <c r="J170" s="117"/>
      <c r="K170" s="118">
        <f t="shared" si="2"/>
        <v>0</v>
      </c>
      <c r="M170" s="104"/>
    </row>
    <row r="171" spans="1:13" s="308" customFormat="1" x14ac:dyDescent="0.2">
      <c r="A171" s="311" t="s">
        <v>506</v>
      </c>
      <c r="B171" s="113"/>
      <c r="C171" s="114"/>
      <c r="D171" s="114"/>
      <c r="E171" s="164"/>
      <c r="F171" s="115"/>
      <c r="G171" s="116"/>
      <c r="H171" s="117"/>
      <c r="I171" s="165"/>
      <c r="J171" s="117"/>
      <c r="K171" s="118">
        <f t="shared" si="2"/>
        <v>0</v>
      </c>
      <c r="M171" s="104"/>
    </row>
    <row r="172" spans="1:13" s="308" customFormat="1" x14ac:dyDescent="0.2">
      <c r="A172" s="311" t="s">
        <v>507</v>
      </c>
      <c r="B172" s="113"/>
      <c r="C172" s="114"/>
      <c r="D172" s="114"/>
      <c r="E172" s="164"/>
      <c r="F172" s="115"/>
      <c r="G172" s="116"/>
      <c r="H172" s="117"/>
      <c r="I172" s="165"/>
      <c r="J172" s="117"/>
      <c r="K172" s="118">
        <f t="shared" si="2"/>
        <v>0</v>
      </c>
      <c r="M172" s="104"/>
    </row>
    <row r="173" spans="1:13" s="308" customFormat="1" x14ac:dyDescent="0.2">
      <c r="A173" s="311" t="s">
        <v>508</v>
      </c>
      <c r="B173" s="113"/>
      <c r="C173" s="114"/>
      <c r="D173" s="114"/>
      <c r="E173" s="164"/>
      <c r="F173" s="115"/>
      <c r="G173" s="116"/>
      <c r="H173" s="117"/>
      <c r="I173" s="165"/>
      <c r="J173" s="117"/>
      <c r="K173" s="118">
        <f t="shared" si="2"/>
        <v>0</v>
      </c>
      <c r="M173" s="104"/>
    </row>
    <row r="174" spans="1:13" s="308" customFormat="1" x14ac:dyDescent="0.2">
      <c r="A174" s="311" t="s">
        <v>509</v>
      </c>
      <c r="B174" s="113"/>
      <c r="C174" s="114"/>
      <c r="D174" s="114"/>
      <c r="E174" s="164"/>
      <c r="F174" s="115"/>
      <c r="G174" s="116"/>
      <c r="H174" s="117"/>
      <c r="I174" s="165"/>
      <c r="J174" s="117"/>
      <c r="K174" s="118">
        <f t="shared" si="2"/>
        <v>0</v>
      </c>
      <c r="M174" s="104"/>
    </row>
    <row r="175" spans="1:13" s="308" customFormat="1" x14ac:dyDescent="0.2">
      <c r="A175" s="311" t="s">
        <v>510</v>
      </c>
      <c r="B175" s="113"/>
      <c r="C175" s="114"/>
      <c r="D175" s="114"/>
      <c r="E175" s="164"/>
      <c r="F175" s="115"/>
      <c r="G175" s="116"/>
      <c r="H175" s="117"/>
      <c r="I175" s="165"/>
      <c r="J175" s="117"/>
      <c r="K175" s="118">
        <f t="shared" si="2"/>
        <v>0</v>
      </c>
      <c r="M175" s="104"/>
    </row>
    <row r="176" spans="1:13" s="308" customFormat="1" x14ac:dyDescent="0.2">
      <c r="A176" s="311" t="s">
        <v>511</v>
      </c>
      <c r="B176" s="113"/>
      <c r="C176" s="114"/>
      <c r="D176" s="114"/>
      <c r="E176" s="164"/>
      <c r="F176" s="115"/>
      <c r="G176" s="116"/>
      <c r="H176" s="117"/>
      <c r="I176" s="165"/>
      <c r="J176" s="117"/>
      <c r="K176" s="118">
        <f t="shared" si="2"/>
        <v>0</v>
      </c>
      <c r="M176" s="104"/>
    </row>
    <row r="177" spans="1:13" s="308" customFormat="1" x14ac:dyDescent="0.2">
      <c r="A177" s="311" t="s">
        <v>512</v>
      </c>
      <c r="B177" s="113"/>
      <c r="C177" s="114"/>
      <c r="D177" s="114"/>
      <c r="E177" s="164"/>
      <c r="F177" s="115"/>
      <c r="G177" s="116"/>
      <c r="H177" s="117"/>
      <c r="I177" s="165"/>
      <c r="J177" s="117"/>
      <c r="K177" s="118">
        <f t="shared" si="2"/>
        <v>0</v>
      </c>
      <c r="M177" s="104"/>
    </row>
    <row r="178" spans="1:13" s="308" customFormat="1" x14ac:dyDescent="0.2">
      <c r="A178" s="311" t="s">
        <v>513</v>
      </c>
      <c r="B178" s="113"/>
      <c r="C178" s="114"/>
      <c r="D178" s="114"/>
      <c r="E178" s="164"/>
      <c r="F178" s="115"/>
      <c r="G178" s="116"/>
      <c r="H178" s="117"/>
      <c r="I178" s="165"/>
      <c r="J178" s="117"/>
      <c r="K178" s="118">
        <f t="shared" si="2"/>
        <v>0</v>
      </c>
      <c r="M178" s="104"/>
    </row>
    <row r="179" spans="1:13" s="308" customFormat="1" x14ac:dyDescent="0.2">
      <c r="A179" s="311" t="s">
        <v>514</v>
      </c>
      <c r="B179" s="113"/>
      <c r="C179" s="114"/>
      <c r="D179" s="114"/>
      <c r="E179" s="164"/>
      <c r="F179" s="115"/>
      <c r="G179" s="116"/>
      <c r="H179" s="117"/>
      <c r="I179" s="165"/>
      <c r="J179" s="117"/>
      <c r="K179" s="118">
        <f t="shared" si="2"/>
        <v>0</v>
      </c>
      <c r="M179" s="104"/>
    </row>
    <row r="180" spans="1:13" s="308" customFormat="1" x14ac:dyDescent="0.2">
      <c r="A180" s="311" t="s">
        <v>515</v>
      </c>
      <c r="B180" s="113"/>
      <c r="C180" s="114"/>
      <c r="D180" s="114"/>
      <c r="E180" s="164"/>
      <c r="F180" s="115"/>
      <c r="G180" s="116"/>
      <c r="H180" s="117"/>
      <c r="I180" s="165"/>
      <c r="J180" s="117"/>
      <c r="K180" s="118">
        <f t="shared" si="2"/>
        <v>0</v>
      </c>
      <c r="M180" s="104"/>
    </row>
    <row r="181" spans="1:13" s="308" customFormat="1" x14ac:dyDescent="0.2">
      <c r="A181" s="311" t="s">
        <v>516</v>
      </c>
      <c r="B181" s="113"/>
      <c r="C181" s="114"/>
      <c r="D181" s="114"/>
      <c r="E181" s="164"/>
      <c r="F181" s="115"/>
      <c r="G181" s="116"/>
      <c r="H181" s="117"/>
      <c r="I181" s="165"/>
      <c r="J181" s="117"/>
      <c r="K181" s="118">
        <f t="shared" si="2"/>
        <v>0</v>
      </c>
      <c r="M181" s="104"/>
    </row>
    <row r="182" spans="1:13" s="308" customFormat="1" x14ac:dyDescent="0.2">
      <c r="A182" s="311" t="s">
        <v>517</v>
      </c>
      <c r="B182" s="113"/>
      <c r="C182" s="114"/>
      <c r="D182" s="114"/>
      <c r="E182" s="164"/>
      <c r="F182" s="115"/>
      <c r="G182" s="116"/>
      <c r="H182" s="117"/>
      <c r="I182" s="165"/>
      <c r="J182" s="117"/>
      <c r="K182" s="118">
        <f t="shared" si="2"/>
        <v>0</v>
      </c>
      <c r="M182" s="104"/>
    </row>
    <row r="183" spans="1:13" s="308" customFormat="1" x14ac:dyDescent="0.2">
      <c r="A183" s="311" t="s">
        <v>518</v>
      </c>
      <c r="B183" s="113"/>
      <c r="C183" s="114"/>
      <c r="D183" s="114"/>
      <c r="E183" s="164"/>
      <c r="F183" s="115"/>
      <c r="G183" s="116"/>
      <c r="H183" s="117"/>
      <c r="I183" s="165"/>
      <c r="J183" s="117"/>
      <c r="K183" s="118">
        <f t="shared" si="2"/>
        <v>0</v>
      </c>
      <c r="M183" s="104"/>
    </row>
    <row r="184" spans="1:13" s="308" customFormat="1" x14ac:dyDescent="0.2">
      <c r="A184" s="311" t="s">
        <v>519</v>
      </c>
      <c r="B184" s="113"/>
      <c r="C184" s="114"/>
      <c r="D184" s="114"/>
      <c r="E184" s="164"/>
      <c r="F184" s="115"/>
      <c r="G184" s="116"/>
      <c r="H184" s="117"/>
      <c r="I184" s="165"/>
      <c r="J184" s="117"/>
      <c r="K184" s="118">
        <f t="shared" si="2"/>
        <v>0</v>
      </c>
      <c r="M184" s="104"/>
    </row>
    <row r="185" spans="1:13" s="308" customFormat="1" x14ac:dyDescent="0.2">
      <c r="A185" s="311" t="s">
        <v>520</v>
      </c>
      <c r="B185" s="113"/>
      <c r="C185" s="114"/>
      <c r="D185" s="114"/>
      <c r="E185" s="164"/>
      <c r="F185" s="115"/>
      <c r="G185" s="116"/>
      <c r="H185" s="117"/>
      <c r="I185" s="165"/>
      <c r="J185" s="117"/>
      <c r="K185" s="118">
        <f t="shared" si="2"/>
        <v>0</v>
      </c>
      <c r="M185" s="104"/>
    </row>
    <row r="186" spans="1:13" s="308" customFormat="1" x14ac:dyDescent="0.2">
      <c r="A186" s="311" t="s">
        <v>521</v>
      </c>
      <c r="B186" s="113"/>
      <c r="C186" s="114"/>
      <c r="D186" s="114"/>
      <c r="E186" s="164"/>
      <c r="F186" s="115"/>
      <c r="G186" s="116"/>
      <c r="H186" s="117"/>
      <c r="I186" s="165"/>
      <c r="J186" s="117"/>
      <c r="K186" s="118">
        <f t="shared" si="2"/>
        <v>0</v>
      </c>
      <c r="M186" s="104"/>
    </row>
    <row r="187" spans="1:13" s="308" customFormat="1" x14ac:dyDescent="0.2">
      <c r="A187" s="311" t="s">
        <v>522</v>
      </c>
      <c r="B187" s="113"/>
      <c r="C187" s="114"/>
      <c r="D187" s="114"/>
      <c r="E187" s="164"/>
      <c r="F187" s="115"/>
      <c r="G187" s="116"/>
      <c r="H187" s="117"/>
      <c r="I187" s="165"/>
      <c r="J187" s="117"/>
      <c r="K187" s="118">
        <f t="shared" si="2"/>
        <v>0</v>
      </c>
      <c r="M187" s="104"/>
    </row>
    <row r="188" spans="1:13" s="308" customFormat="1" x14ac:dyDescent="0.2">
      <c r="A188" s="311" t="s">
        <v>523</v>
      </c>
      <c r="B188" s="113"/>
      <c r="C188" s="114"/>
      <c r="D188" s="114"/>
      <c r="E188" s="164"/>
      <c r="F188" s="115"/>
      <c r="G188" s="116"/>
      <c r="H188" s="117"/>
      <c r="I188" s="165"/>
      <c r="J188" s="117"/>
      <c r="K188" s="118">
        <f t="shared" si="2"/>
        <v>0</v>
      </c>
      <c r="M188" s="104"/>
    </row>
    <row r="189" spans="1:13" s="308" customFormat="1" x14ac:dyDescent="0.2">
      <c r="A189" s="311" t="s">
        <v>524</v>
      </c>
      <c r="B189" s="113"/>
      <c r="C189" s="114"/>
      <c r="D189" s="114"/>
      <c r="E189" s="164"/>
      <c r="F189" s="115"/>
      <c r="G189" s="116"/>
      <c r="H189" s="117"/>
      <c r="I189" s="165"/>
      <c r="J189" s="117"/>
      <c r="K189" s="118">
        <f t="shared" si="2"/>
        <v>0</v>
      </c>
      <c r="M189" s="104"/>
    </row>
    <row r="190" spans="1:13" s="308" customFormat="1" x14ac:dyDescent="0.2">
      <c r="A190" s="311" t="s">
        <v>525</v>
      </c>
      <c r="B190" s="113">
        <v>1</v>
      </c>
      <c r="C190" s="114">
        <v>1</v>
      </c>
      <c r="D190" s="114"/>
      <c r="E190" s="164"/>
      <c r="F190" s="115"/>
      <c r="G190" s="116"/>
      <c r="H190" s="117"/>
      <c r="I190" s="165"/>
      <c r="J190" s="117"/>
      <c r="K190" s="118">
        <f t="shared" si="2"/>
        <v>1</v>
      </c>
      <c r="M190" s="104"/>
    </row>
    <row r="191" spans="1:13" s="308" customFormat="1" x14ac:dyDescent="0.2">
      <c r="A191" s="311" t="s">
        <v>526</v>
      </c>
      <c r="B191" s="113"/>
      <c r="C191" s="114"/>
      <c r="D191" s="114"/>
      <c r="E191" s="164"/>
      <c r="F191" s="115"/>
      <c r="G191" s="116"/>
      <c r="H191" s="117"/>
      <c r="I191" s="165"/>
      <c r="J191" s="117"/>
      <c r="K191" s="118">
        <f t="shared" si="2"/>
        <v>0</v>
      </c>
      <c r="M191" s="104"/>
    </row>
    <row r="192" spans="1:13" s="308" customFormat="1" x14ac:dyDescent="0.2">
      <c r="A192" s="311" t="s">
        <v>527</v>
      </c>
      <c r="B192" s="113"/>
      <c r="C192" s="114"/>
      <c r="D192" s="114"/>
      <c r="E192" s="164"/>
      <c r="F192" s="115"/>
      <c r="G192" s="116"/>
      <c r="H192" s="117"/>
      <c r="I192" s="165"/>
      <c r="J192" s="117"/>
      <c r="K192" s="118">
        <f t="shared" si="2"/>
        <v>0</v>
      </c>
      <c r="M192" s="104"/>
    </row>
    <row r="193" spans="1:13" s="308" customFormat="1" x14ac:dyDescent="0.2">
      <c r="A193" s="311" t="s">
        <v>528</v>
      </c>
      <c r="B193" s="113"/>
      <c r="C193" s="114"/>
      <c r="D193" s="114"/>
      <c r="E193" s="164"/>
      <c r="F193" s="115"/>
      <c r="G193" s="116"/>
      <c r="H193" s="117"/>
      <c r="I193" s="165"/>
      <c r="J193" s="117"/>
      <c r="K193" s="118">
        <f t="shared" si="2"/>
        <v>0</v>
      </c>
      <c r="M193" s="104"/>
    </row>
    <row r="194" spans="1:13" s="308" customFormat="1" x14ac:dyDescent="0.2">
      <c r="A194" s="311" t="s">
        <v>529</v>
      </c>
      <c r="B194" s="113"/>
      <c r="C194" s="114"/>
      <c r="D194" s="114"/>
      <c r="E194" s="164"/>
      <c r="F194" s="115"/>
      <c r="G194" s="116"/>
      <c r="H194" s="117"/>
      <c r="I194" s="165"/>
      <c r="J194" s="117"/>
      <c r="K194" s="118">
        <f t="shared" si="2"/>
        <v>0</v>
      </c>
      <c r="M194" s="104"/>
    </row>
    <row r="195" spans="1:13" s="308" customFormat="1" x14ac:dyDescent="0.2">
      <c r="A195" s="311" t="s">
        <v>530</v>
      </c>
      <c r="B195" s="113"/>
      <c r="C195" s="114"/>
      <c r="D195" s="114"/>
      <c r="E195" s="164"/>
      <c r="F195" s="115"/>
      <c r="G195" s="116"/>
      <c r="H195" s="117"/>
      <c r="I195" s="165"/>
      <c r="J195" s="117"/>
      <c r="K195" s="118">
        <f t="shared" si="2"/>
        <v>0</v>
      </c>
      <c r="M195" s="104"/>
    </row>
    <row r="196" spans="1:13" s="308" customFormat="1" x14ac:dyDescent="0.2">
      <c r="A196" s="311" t="s">
        <v>531</v>
      </c>
      <c r="B196" s="113"/>
      <c r="C196" s="114"/>
      <c r="D196" s="114"/>
      <c r="E196" s="164"/>
      <c r="F196" s="115"/>
      <c r="G196" s="116"/>
      <c r="H196" s="117"/>
      <c r="I196" s="165"/>
      <c r="J196" s="117"/>
      <c r="K196" s="118">
        <f t="shared" ref="K196:K253" si="3">SUM(B196,F196:J196)</f>
        <v>0</v>
      </c>
      <c r="M196" s="104"/>
    </row>
    <row r="197" spans="1:13" s="308" customFormat="1" x14ac:dyDescent="0.2">
      <c r="A197" s="311" t="s">
        <v>532</v>
      </c>
      <c r="B197" s="113"/>
      <c r="C197" s="114"/>
      <c r="D197" s="114"/>
      <c r="E197" s="164"/>
      <c r="F197" s="115"/>
      <c r="G197" s="116"/>
      <c r="H197" s="117"/>
      <c r="I197" s="165"/>
      <c r="J197" s="117"/>
      <c r="K197" s="118">
        <f t="shared" si="3"/>
        <v>0</v>
      </c>
      <c r="M197" s="104"/>
    </row>
    <row r="198" spans="1:13" s="308" customFormat="1" x14ac:dyDescent="0.2">
      <c r="A198" s="311" t="s">
        <v>533</v>
      </c>
      <c r="B198" s="113"/>
      <c r="C198" s="114"/>
      <c r="D198" s="114"/>
      <c r="E198" s="164"/>
      <c r="F198" s="115"/>
      <c r="G198" s="116"/>
      <c r="H198" s="117"/>
      <c r="I198" s="165"/>
      <c r="J198" s="117"/>
      <c r="K198" s="118">
        <f t="shared" si="3"/>
        <v>0</v>
      </c>
      <c r="M198" s="104"/>
    </row>
    <row r="199" spans="1:13" s="308" customFormat="1" x14ac:dyDescent="0.2">
      <c r="A199" s="311" t="s">
        <v>534</v>
      </c>
      <c r="B199" s="113"/>
      <c r="C199" s="114"/>
      <c r="D199" s="114"/>
      <c r="E199" s="164"/>
      <c r="F199" s="115"/>
      <c r="G199" s="116"/>
      <c r="H199" s="117"/>
      <c r="I199" s="165"/>
      <c r="J199" s="117"/>
      <c r="K199" s="118">
        <f t="shared" si="3"/>
        <v>0</v>
      </c>
      <c r="M199" s="104"/>
    </row>
    <row r="200" spans="1:13" s="308" customFormat="1" x14ac:dyDescent="0.2">
      <c r="A200" s="311" t="s">
        <v>535</v>
      </c>
      <c r="B200" s="113"/>
      <c r="C200" s="114"/>
      <c r="D200" s="114"/>
      <c r="E200" s="164"/>
      <c r="F200" s="115"/>
      <c r="G200" s="116"/>
      <c r="H200" s="117"/>
      <c r="I200" s="165"/>
      <c r="J200" s="117"/>
      <c r="K200" s="118">
        <f t="shared" si="3"/>
        <v>0</v>
      </c>
      <c r="M200" s="104"/>
    </row>
    <row r="201" spans="1:13" s="308" customFormat="1" x14ac:dyDescent="0.2">
      <c r="A201" s="311" t="s">
        <v>536</v>
      </c>
      <c r="B201" s="113"/>
      <c r="C201" s="114"/>
      <c r="D201" s="114"/>
      <c r="E201" s="164"/>
      <c r="F201" s="115"/>
      <c r="G201" s="116"/>
      <c r="H201" s="117"/>
      <c r="I201" s="165"/>
      <c r="J201" s="117"/>
      <c r="K201" s="118">
        <f t="shared" si="3"/>
        <v>0</v>
      </c>
      <c r="M201" s="104"/>
    </row>
    <row r="202" spans="1:13" s="308" customFormat="1" x14ac:dyDescent="0.2">
      <c r="A202" s="311" t="s">
        <v>537</v>
      </c>
      <c r="B202" s="113"/>
      <c r="C202" s="114"/>
      <c r="D202" s="114"/>
      <c r="E202" s="164"/>
      <c r="F202" s="115"/>
      <c r="G202" s="116"/>
      <c r="H202" s="117"/>
      <c r="I202" s="165"/>
      <c r="J202" s="117"/>
      <c r="K202" s="118">
        <f t="shared" si="3"/>
        <v>0</v>
      </c>
      <c r="M202" s="104"/>
    </row>
    <row r="203" spans="1:13" s="308" customFormat="1" x14ac:dyDescent="0.2">
      <c r="A203" s="328" t="s">
        <v>538</v>
      </c>
      <c r="B203" s="113"/>
      <c r="C203" s="114"/>
      <c r="D203" s="114"/>
      <c r="E203" s="164"/>
      <c r="F203" s="115"/>
      <c r="G203" s="116"/>
      <c r="H203" s="117"/>
      <c r="I203" s="165"/>
      <c r="J203" s="117"/>
      <c r="K203" s="118">
        <f t="shared" si="3"/>
        <v>0</v>
      </c>
      <c r="M203" s="104"/>
    </row>
    <row r="204" spans="1:13" s="308" customFormat="1" x14ac:dyDescent="0.2">
      <c r="A204" s="311" t="s">
        <v>539</v>
      </c>
      <c r="B204" s="113"/>
      <c r="C204" s="114"/>
      <c r="D204" s="114"/>
      <c r="E204" s="164"/>
      <c r="F204" s="115"/>
      <c r="G204" s="116"/>
      <c r="H204" s="117"/>
      <c r="I204" s="165"/>
      <c r="J204" s="117"/>
      <c r="K204" s="118">
        <f t="shared" si="3"/>
        <v>0</v>
      </c>
      <c r="M204" s="104"/>
    </row>
    <row r="205" spans="1:13" s="308" customFormat="1" x14ac:dyDescent="0.2">
      <c r="A205" s="328" t="s">
        <v>540</v>
      </c>
      <c r="B205" s="113"/>
      <c r="C205" s="114"/>
      <c r="D205" s="114"/>
      <c r="E205" s="164"/>
      <c r="F205" s="115"/>
      <c r="G205" s="116"/>
      <c r="H205" s="117"/>
      <c r="I205" s="165"/>
      <c r="J205" s="117"/>
      <c r="K205" s="118">
        <f t="shared" si="3"/>
        <v>0</v>
      </c>
      <c r="M205" s="104"/>
    </row>
    <row r="206" spans="1:13" s="308" customFormat="1" x14ac:dyDescent="0.2">
      <c r="A206" s="311" t="s">
        <v>541</v>
      </c>
      <c r="B206" s="113"/>
      <c r="C206" s="114"/>
      <c r="D206" s="114"/>
      <c r="E206" s="164"/>
      <c r="F206" s="115"/>
      <c r="G206" s="116"/>
      <c r="H206" s="117"/>
      <c r="I206" s="165"/>
      <c r="J206" s="117"/>
      <c r="K206" s="118">
        <f t="shared" si="3"/>
        <v>0</v>
      </c>
      <c r="M206" s="104"/>
    </row>
    <row r="207" spans="1:13" s="308" customFormat="1" x14ac:dyDescent="0.2">
      <c r="A207" s="311" t="s">
        <v>542</v>
      </c>
      <c r="B207" s="113"/>
      <c r="C207" s="114"/>
      <c r="D207" s="114"/>
      <c r="E207" s="164"/>
      <c r="F207" s="115"/>
      <c r="G207" s="116"/>
      <c r="H207" s="117"/>
      <c r="I207" s="165"/>
      <c r="J207" s="117"/>
      <c r="K207" s="118">
        <f t="shared" si="3"/>
        <v>0</v>
      </c>
      <c r="M207" s="104"/>
    </row>
    <row r="208" spans="1:13" s="308" customFormat="1" x14ac:dyDescent="0.2">
      <c r="A208" s="311" t="s">
        <v>543</v>
      </c>
      <c r="B208" s="113"/>
      <c r="C208" s="114"/>
      <c r="D208" s="114"/>
      <c r="E208" s="164"/>
      <c r="F208" s="115"/>
      <c r="G208" s="116"/>
      <c r="H208" s="117"/>
      <c r="I208" s="165"/>
      <c r="J208" s="117"/>
      <c r="K208" s="118">
        <f t="shared" si="3"/>
        <v>0</v>
      </c>
      <c r="M208" s="104"/>
    </row>
    <row r="209" spans="1:13" s="308" customFormat="1" x14ac:dyDescent="0.2">
      <c r="A209" s="311" t="s">
        <v>544</v>
      </c>
      <c r="B209" s="113"/>
      <c r="C209" s="114"/>
      <c r="D209" s="114"/>
      <c r="E209" s="164"/>
      <c r="F209" s="115"/>
      <c r="G209" s="116">
        <v>1</v>
      </c>
      <c r="H209" s="117"/>
      <c r="I209" s="165"/>
      <c r="J209" s="117"/>
      <c r="K209" s="118">
        <f t="shared" si="3"/>
        <v>1</v>
      </c>
      <c r="M209" s="104"/>
    </row>
    <row r="210" spans="1:13" s="308" customFormat="1" x14ac:dyDescent="0.2">
      <c r="A210" s="311" t="s">
        <v>545</v>
      </c>
      <c r="B210" s="113"/>
      <c r="C210" s="114"/>
      <c r="D210" s="114"/>
      <c r="E210" s="164"/>
      <c r="F210" s="115"/>
      <c r="G210" s="116"/>
      <c r="H210" s="117"/>
      <c r="I210" s="165"/>
      <c r="J210" s="117"/>
      <c r="K210" s="118">
        <f t="shared" si="3"/>
        <v>0</v>
      </c>
      <c r="M210" s="104"/>
    </row>
    <row r="211" spans="1:13" s="308" customFormat="1" x14ac:dyDescent="0.2">
      <c r="A211" s="311" t="s">
        <v>546</v>
      </c>
      <c r="B211" s="113"/>
      <c r="C211" s="114"/>
      <c r="D211" s="114"/>
      <c r="E211" s="164"/>
      <c r="F211" s="115"/>
      <c r="G211" s="116"/>
      <c r="H211" s="117"/>
      <c r="I211" s="165"/>
      <c r="J211" s="117"/>
      <c r="K211" s="118">
        <f t="shared" si="3"/>
        <v>0</v>
      </c>
      <c r="M211" s="104"/>
    </row>
    <row r="212" spans="1:13" s="308" customFormat="1" x14ac:dyDescent="0.2">
      <c r="A212" s="311" t="s">
        <v>547</v>
      </c>
      <c r="B212" s="113"/>
      <c r="C212" s="114"/>
      <c r="D212" s="114"/>
      <c r="E212" s="164"/>
      <c r="F212" s="115"/>
      <c r="G212" s="116"/>
      <c r="H212" s="117"/>
      <c r="I212" s="165"/>
      <c r="J212" s="117"/>
      <c r="K212" s="118">
        <f t="shared" si="3"/>
        <v>0</v>
      </c>
      <c r="M212" s="104"/>
    </row>
    <row r="213" spans="1:13" s="308" customFormat="1" x14ac:dyDescent="0.2">
      <c r="A213" s="311" t="s">
        <v>548</v>
      </c>
      <c r="B213" s="113"/>
      <c r="C213" s="114"/>
      <c r="D213" s="114"/>
      <c r="E213" s="164"/>
      <c r="F213" s="115"/>
      <c r="G213" s="116"/>
      <c r="H213" s="117"/>
      <c r="I213" s="165"/>
      <c r="J213" s="117"/>
      <c r="K213" s="118">
        <f t="shared" si="3"/>
        <v>0</v>
      </c>
      <c r="M213" s="104"/>
    </row>
    <row r="214" spans="1:13" s="308" customFormat="1" x14ac:dyDescent="0.2">
      <c r="A214" s="311" t="s">
        <v>549</v>
      </c>
      <c r="B214" s="113"/>
      <c r="C214" s="114"/>
      <c r="D214" s="114"/>
      <c r="E214" s="164"/>
      <c r="F214" s="115"/>
      <c r="G214" s="116"/>
      <c r="H214" s="117"/>
      <c r="I214" s="165"/>
      <c r="J214" s="117"/>
      <c r="K214" s="118">
        <f t="shared" si="3"/>
        <v>0</v>
      </c>
      <c r="M214" s="104"/>
    </row>
    <row r="215" spans="1:13" s="308" customFormat="1" x14ac:dyDescent="0.2">
      <c r="A215" s="311" t="s">
        <v>550</v>
      </c>
      <c r="B215" s="113"/>
      <c r="C215" s="114"/>
      <c r="D215" s="114"/>
      <c r="E215" s="164"/>
      <c r="F215" s="115"/>
      <c r="G215" s="116"/>
      <c r="H215" s="117"/>
      <c r="I215" s="165"/>
      <c r="J215" s="117"/>
      <c r="K215" s="118">
        <f t="shared" si="3"/>
        <v>0</v>
      </c>
      <c r="M215" s="104"/>
    </row>
    <row r="216" spans="1:13" s="308" customFormat="1" x14ac:dyDescent="0.2">
      <c r="A216" s="311" t="s">
        <v>551</v>
      </c>
      <c r="B216" s="113"/>
      <c r="C216" s="114"/>
      <c r="D216" s="114"/>
      <c r="E216" s="164"/>
      <c r="F216" s="115"/>
      <c r="G216" s="116"/>
      <c r="H216" s="117"/>
      <c r="I216" s="165"/>
      <c r="J216" s="117"/>
      <c r="K216" s="118">
        <f t="shared" si="3"/>
        <v>0</v>
      </c>
      <c r="M216" s="104"/>
    </row>
    <row r="217" spans="1:13" s="308" customFormat="1" x14ac:dyDescent="0.2">
      <c r="A217" s="328" t="s">
        <v>552</v>
      </c>
      <c r="B217" s="113"/>
      <c r="C217" s="114"/>
      <c r="D217" s="114"/>
      <c r="E217" s="164"/>
      <c r="F217" s="115"/>
      <c r="G217" s="116"/>
      <c r="H217" s="117"/>
      <c r="I217" s="165"/>
      <c r="J217" s="117"/>
      <c r="K217" s="118">
        <f t="shared" si="3"/>
        <v>0</v>
      </c>
      <c r="M217" s="104"/>
    </row>
    <row r="218" spans="1:13" s="308" customFormat="1" x14ac:dyDescent="0.2">
      <c r="A218" s="311" t="s">
        <v>553</v>
      </c>
      <c r="B218" s="113"/>
      <c r="C218" s="114"/>
      <c r="D218" s="114"/>
      <c r="E218" s="164"/>
      <c r="F218" s="115"/>
      <c r="G218" s="116"/>
      <c r="H218" s="117"/>
      <c r="I218" s="165"/>
      <c r="J218" s="117"/>
      <c r="K218" s="118">
        <f t="shared" si="3"/>
        <v>0</v>
      </c>
      <c r="M218" s="104"/>
    </row>
    <row r="219" spans="1:13" s="308" customFormat="1" x14ac:dyDescent="0.2">
      <c r="A219" s="311" t="s">
        <v>554</v>
      </c>
      <c r="B219" s="113"/>
      <c r="C219" s="114"/>
      <c r="D219" s="114"/>
      <c r="E219" s="164"/>
      <c r="F219" s="115"/>
      <c r="G219" s="116"/>
      <c r="H219" s="117"/>
      <c r="I219" s="165"/>
      <c r="J219" s="117"/>
      <c r="K219" s="118">
        <f t="shared" si="3"/>
        <v>0</v>
      </c>
      <c r="M219" s="104"/>
    </row>
    <row r="220" spans="1:13" s="308" customFormat="1" x14ac:dyDescent="0.2">
      <c r="A220" s="311" t="s">
        <v>555</v>
      </c>
      <c r="B220" s="113"/>
      <c r="C220" s="114"/>
      <c r="D220" s="114"/>
      <c r="E220" s="164"/>
      <c r="F220" s="115"/>
      <c r="G220" s="116"/>
      <c r="H220" s="117"/>
      <c r="I220" s="165"/>
      <c r="J220" s="117"/>
      <c r="K220" s="118">
        <f t="shared" si="3"/>
        <v>0</v>
      </c>
      <c r="M220" s="104"/>
    </row>
    <row r="221" spans="1:13" s="308" customFormat="1" x14ac:dyDescent="0.2">
      <c r="A221" s="311" t="s">
        <v>556</v>
      </c>
      <c r="B221" s="113"/>
      <c r="C221" s="114"/>
      <c r="D221" s="114"/>
      <c r="E221" s="164"/>
      <c r="F221" s="115"/>
      <c r="G221" s="116"/>
      <c r="H221" s="117"/>
      <c r="I221" s="165"/>
      <c r="J221" s="117"/>
      <c r="K221" s="118">
        <f t="shared" si="3"/>
        <v>0</v>
      </c>
      <c r="M221" s="104"/>
    </row>
    <row r="222" spans="1:13" s="308" customFormat="1" x14ac:dyDescent="0.2">
      <c r="A222" s="311" t="s">
        <v>557</v>
      </c>
      <c r="B222" s="113"/>
      <c r="C222" s="114"/>
      <c r="D222" s="114"/>
      <c r="E222" s="164"/>
      <c r="F222" s="115"/>
      <c r="G222" s="116"/>
      <c r="H222" s="117"/>
      <c r="I222" s="165"/>
      <c r="J222" s="117"/>
      <c r="K222" s="118">
        <f t="shared" si="3"/>
        <v>0</v>
      </c>
      <c r="M222" s="104"/>
    </row>
    <row r="223" spans="1:13" s="308" customFormat="1" x14ac:dyDescent="0.2">
      <c r="A223" s="311" t="s">
        <v>558</v>
      </c>
      <c r="B223" s="113">
        <v>4</v>
      </c>
      <c r="C223" s="114"/>
      <c r="D223" s="114"/>
      <c r="E223" s="164"/>
      <c r="F223" s="115">
        <v>16</v>
      </c>
      <c r="G223" s="116"/>
      <c r="H223" s="117"/>
      <c r="I223" s="165"/>
      <c r="J223" s="117"/>
      <c r="K223" s="118">
        <f t="shared" si="3"/>
        <v>20</v>
      </c>
      <c r="M223" s="104"/>
    </row>
    <row r="224" spans="1:13" s="308" customFormat="1" x14ac:dyDescent="0.2">
      <c r="A224" s="311" t="s">
        <v>559</v>
      </c>
      <c r="B224" s="113"/>
      <c r="C224" s="114"/>
      <c r="D224" s="114"/>
      <c r="E224" s="164"/>
      <c r="F224" s="115"/>
      <c r="G224" s="116"/>
      <c r="H224" s="117"/>
      <c r="I224" s="165"/>
      <c r="J224" s="117"/>
      <c r="K224" s="118">
        <f t="shared" si="3"/>
        <v>0</v>
      </c>
      <c r="M224" s="104"/>
    </row>
    <row r="225" spans="1:13" s="308" customFormat="1" x14ac:dyDescent="0.2">
      <c r="A225" s="311" t="s">
        <v>560</v>
      </c>
      <c r="B225" s="113"/>
      <c r="C225" s="114"/>
      <c r="D225" s="114"/>
      <c r="E225" s="164"/>
      <c r="F225" s="115"/>
      <c r="G225" s="116"/>
      <c r="H225" s="117"/>
      <c r="I225" s="165"/>
      <c r="J225" s="117"/>
      <c r="K225" s="118">
        <f t="shared" si="3"/>
        <v>0</v>
      </c>
      <c r="M225" s="104"/>
    </row>
    <row r="226" spans="1:13" s="308" customFormat="1" x14ac:dyDescent="0.2">
      <c r="A226" s="311" t="s">
        <v>561</v>
      </c>
      <c r="B226" s="113">
        <v>2</v>
      </c>
      <c r="C226" s="114"/>
      <c r="D226" s="114"/>
      <c r="E226" s="164"/>
      <c r="F226" s="115">
        <v>1</v>
      </c>
      <c r="G226" s="116"/>
      <c r="H226" s="117"/>
      <c r="I226" s="165"/>
      <c r="J226" s="117"/>
      <c r="K226" s="118">
        <f t="shared" si="3"/>
        <v>3</v>
      </c>
      <c r="M226" s="104"/>
    </row>
    <row r="227" spans="1:13" s="308" customFormat="1" x14ac:dyDescent="0.2">
      <c r="A227" s="311" t="s">
        <v>562</v>
      </c>
      <c r="B227" s="113"/>
      <c r="C227" s="114"/>
      <c r="D227" s="114"/>
      <c r="E227" s="164"/>
      <c r="F227" s="115"/>
      <c r="G227" s="116"/>
      <c r="H227" s="117"/>
      <c r="I227" s="165"/>
      <c r="J227" s="117"/>
      <c r="K227" s="118">
        <f t="shared" si="3"/>
        <v>0</v>
      </c>
      <c r="M227" s="104"/>
    </row>
    <row r="228" spans="1:13" s="308" customFormat="1" x14ac:dyDescent="0.2">
      <c r="A228" s="311" t="s">
        <v>563</v>
      </c>
      <c r="B228" s="113"/>
      <c r="C228" s="114"/>
      <c r="D228" s="114"/>
      <c r="E228" s="164"/>
      <c r="F228" s="115"/>
      <c r="G228" s="116"/>
      <c r="H228" s="117"/>
      <c r="I228" s="165"/>
      <c r="J228" s="117"/>
      <c r="K228" s="118">
        <f t="shared" si="3"/>
        <v>0</v>
      </c>
      <c r="M228" s="104"/>
    </row>
    <row r="229" spans="1:13" s="308" customFormat="1" x14ac:dyDescent="0.2">
      <c r="A229" s="311" t="s">
        <v>564</v>
      </c>
      <c r="B229" s="113"/>
      <c r="C229" s="114"/>
      <c r="D229" s="114"/>
      <c r="E229" s="164"/>
      <c r="F229" s="115"/>
      <c r="G229" s="116"/>
      <c r="H229" s="117"/>
      <c r="I229" s="165"/>
      <c r="J229" s="117"/>
      <c r="K229" s="118">
        <f t="shared" si="3"/>
        <v>0</v>
      </c>
      <c r="M229" s="104"/>
    </row>
    <row r="230" spans="1:13" s="308" customFormat="1" x14ac:dyDescent="0.2">
      <c r="A230" s="311" t="s">
        <v>565</v>
      </c>
      <c r="B230" s="113"/>
      <c r="C230" s="114"/>
      <c r="D230" s="114"/>
      <c r="E230" s="164"/>
      <c r="F230" s="115"/>
      <c r="G230" s="116"/>
      <c r="H230" s="117"/>
      <c r="I230" s="165"/>
      <c r="J230" s="117"/>
      <c r="K230" s="118">
        <f t="shared" si="3"/>
        <v>0</v>
      </c>
      <c r="M230" s="104"/>
    </row>
    <row r="231" spans="1:13" s="308" customFormat="1" x14ac:dyDescent="0.2">
      <c r="A231" s="311" t="s">
        <v>566</v>
      </c>
      <c r="B231" s="113"/>
      <c r="C231" s="114"/>
      <c r="D231" s="114"/>
      <c r="E231" s="164"/>
      <c r="F231" s="115"/>
      <c r="G231" s="116"/>
      <c r="H231" s="117"/>
      <c r="I231" s="165"/>
      <c r="J231" s="117"/>
      <c r="K231" s="118">
        <f t="shared" si="3"/>
        <v>0</v>
      </c>
      <c r="M231" s="104"/>
    </row>
    <row r="232" spans="1:13" s="308" customFormat="1" x14ac:dyDescent="0.2">
      <c r="A232" s="311" t="s">
        <v>567</v>
      </c>
      <c r="B232" s="113"/>
      <c r="C232" s="114"/>
      <c r="D232" s="114"/>
      <c r="E232" s="164"/>
      <c r="F232" s="115"/>
      <c r="G232" s="116"/>
      <c r="H232" s="117"/>
      <c r="I232" s="165"/>
      <c r="J232" s="117"/>
      <c r="K232" s="118">
        <f t="shared" si="3"/>
        <v>0</v>
      </c>
      <c r="M232" s="104"/>
    </row>
    <row r="233" spans="1:13" s="308" customFormat="1" x14ac:dyDescent="0.2">
      <c r="A233" s="311" t="s">
        <v>568</v>
      </c>
      <c r="B233" s="113"/>
      <c r="C233" s="114"/>
      <c r="D233" s="114"/>
      <c r="E233" s="164"/>
      <c r="F233" s="115"/>
      <c r="G233" s="116"/>
      <c r="H233" s="117"/>
      <c r="I233" s="165"/>
      <c r="J233" s="117"/>
      <c r="K233" s="118">
        <f t="shared" si="3"/>
        <v>0</v>
      </c>
      <c r="M233" s="104"/>
    </row>
    <row r="234" spans="1:13" s="308" customFormat="1" x14ac:dyDescent="0.2">
      <c r="A234" s="311" t="s">
        <v>569</v>
      </c>
      <c r="B234" s="113"/>
      <c r="C234" s="114"/>
      <c r="D234" s="114"/>
      <c r="E234" s="164"/>
      <c r="F234" s="115"/>
      <c r="G234" s="116"/>
      <c r="H234" s="117"/>
      <c r="I234" s="165"/>
      <c r="J234" s="117"/>
      <c r="K234" s="118">
        <f t="shared" si="3"/>
        <v>0</v>
      </c>
      <c r="M234" s="104"/>
    </row>
    <row r="235" spans="1:13" s="308" customFormat="1" x14ac:dyDescent="0.2">
      <c r="A235" s="311" t="s">
        <v>570</v>
      </c>
      <c r="B235" s="113"/>
      <c r="C235" s="114"/>
      <c r="D235" s="114"/>
      <c r="E235" s="164"/>
      <c r="F235" s="115"/>
      <c r="G235" s="116"/>
      <c r="H235" s="117"/>
      <c r="I235" s="165"/>
      <c r="J235" s="117"/>
      <c r="K235" s="118">
        <f t="shared" si="3"/>
        <v>0</v>
      </c>
      <c r="M235" s="104"/>
    </row>
    <row r="236" spans="1:13" s="308" customFormat="1" x14ac:dyDescent="0.2">
      <c r="A236" s="311" t="s">
        <v>571</v>
      </c>
      <c r="B236" s="113"/>
      <c r="C236" s="114"/>
      <c r="D236" s="114"/>
      <c r="E236" s="164"/>
      <c r="F236" s="115">
        <v>1</v>
      </c>
      <c r="G236" s="116"/>
      <c r="H236" s="117"/>
      <c r="I236" s="165"/>
      <c r="J236" s="117"/>
      <c r="K236" s="118">
        <f t="shared" si="3"/>
        <v>1</v>
      </c>
      <c r="M236" s="104"/>
    </row>
    <row r="237" spans="1:13" s="308" customFormat="1" x14ac:dyDescent="0.2">
      <c r="A237" s="311" t="s">
        <v>572</v>
      </c>
      <c r="B237" s="113"/>
      <c r="C237" s="114"/>
      <c r="D237" s="114"/>
      <c r="E237" s="164"/>
      <c r="F237" s="115"/>
      <c r="G237" s="116"/>
      <c r="H237" s="117"/>
      <c r="I237" s="165"/>
      <c r="J237" s="117"/>
      <c r="K237" s="118">
        <f t="shared" si="3"/>
        <v>0</v>
      </c>
      <c r="M237" s="104"/>
    </row>
    <row r="238" spans="1:13" s="308" customFormat="1" x14ac:dyDescent="0.2">
      <c r="A238" s="311" t="s">
        <v>573</v>
      </c>
      <c r="B238" s="113"/>
      <c r="C238" s="114"/>
      <c r="D238" s="114"/>
      <c r="E238" s="164"/>
      <c r="F238" s="115"/>
      <c r="G238" s="116"/>
      <c r="H238" s="117"/>
      <c r="I238" s="165"/>
      <c r="J238" s="117"/>
      <c r="K238" s="118">
        <f t="shared" si="3"/>
        <v>0</v>
      </c>
      <c r="M238" s="104"/>
    </row>
    <row r="239" spans="1:13" s="308" customFormat="1" x14ac:dyDescent="0.2">
      <c r="A239" s="311" t="s">
        <v>574</v>
      </c>
      <c r="B239" s="113"/>
      <c r="C239" s="114"/>
      <c r="D239" s="114"/>
      <c r="E239" s="164"/>
      <c r="F239" s="115"/>
      <c r="G239" s="116"/>
      <c r="H239" s="117"/>
      <c r="I239" s="165"/>
      <c r="J239" s="117"/>
      <c r="K239" s="118">
        <f t="shared" si="3"/>
        <v>0</v>
      </c>
      <c r="M239" s="104"/>
    </row>
    <row r="240" spans="1:13" s="308" customFormat="1" x14ac:dyDescent="0.2">
      <c r="A240" s="311" t="s">
        <v>575</v>
      </c>
      <c r="B240" s="113"/>
      <c r="C240" s="114"/>
      <c r="D240" s="114"/>
      <c r="E240" s="164"/>
      <c r="F240" s="115"/>
      <c r="G240" s="116"/>
      <c r="H240" s="117"/>
      <c r="I240" s="165"/>
      <c r="J240" s="117"/>
      <c r="K240" s="118">
        <f t="shared" si="3"/>
        <v>0</v>
      </c>
      <c r="M240" s="104"/>
    </row>
    <row r="241" spans="1:13" s="308" customFormat="1" x14ac:dyDescent="0.2">
      <c r="A241" s="311" t="s">
        <v>576</v>
      </c>
      <c r="B241" s="113"/>
      <c r="C241" s="114"/>
      <c r="D241" s="114"/>
      <c r="E241" s="164"/>
      <c r="F241" s="115"/>
      <c r="G241" s="116"/>
      <c r="H241" s="117"/>
      <c r="I241" s="165"/>
      <c r="J241" s="117"/>
      <c r="K241" s="118">
        <f t="shared" si="3"/>
        <v>0</v>
      </c>
      <c r="M241" s="104"/>
    </row>
    <row r="242" spans="1:13" s="308" customFormat="1" x14ac:dyDescent="0.2">
      <c r="A242" s="311" t="s">
        <v>577</v>
      </c>
      <c r="B242" s="113"/>
      <c r="C242" s="114"/>
      <c r="D242" s="114"/>
      <c r="E242" s="164"/>
      <c r="F242" s="115"/>
      <c r="G242" s="116"/>
      <c r="H242" s="117"/>
      <c r="I242" s="165"/>
      <c r="J242" s="117"/>
      <c r="K242" s="118">
        <f t="shared" si="3"/>
        <v>0</v>
      </c>
      <c r="M242" s="104"/>
    </row>
    <row r="243" spans="1:13" s="308" customFormat="1" x14ac:dyDescent="0.2">
      <c r="A243" s="311" t="s">
        <v>578</v>
      </c>
      <c r="B243" s="113"/>
      <c r="C243" s="114"/>
      <c r="D243" s="114"/>
      <c r="E243" s="164"/>
      <c r="F243" s="115"/>
      <c r="G243" s="116"/>
      <c r="H243" s="117"/>
      <c r="I243" s="165"/>
      <c r="J243" s="117"/>
      <c r="K243" s="118">
        <f t="shared" si="3"/>
        <v>0</v>
      </c>
      <c r="M243" s="104"/>
    </row>
    <row r="244" spans="1:13" s="308" customFormat="1" x14ac:dyDescent="0.2">
      <c r="A244" s="311" t="s">
        <v>579</v>
      </c>
      <c r="B244" s="113"/>
      <c r="C244" s="114"/>
      <c r="D244" s="114"/>
      <c r="E244" s="164"/>
      <c r="F244" s="115"/>
      <c r="G244" s="116"/>
      <c r="H244" s="117"/>
      <c r="I244" s="165"/>
      <c r="J244" s="117"/>
      <c r="K244" s="118">
        <f t="shared" si="3"/>
        <v>0</v>
      </c>
      <c r="M244" s="104"/>
    </row>
    <row r="245" spans="1:13" s="308" customFormat="1" x14ac:dyDescent="0.2">
      <c r="A245" s="311" t="s">
        <v>580</v>
      </c>
      <c r="B245" s="113"/>
      <c r="C245" s="114"/>
      <c r="D245" s="114"/>
      <c r="E245" s="164"/>
      <c r="F245" s="115"/>
      <c r="G245" s="116"/>
      <c r="H245" s="117"/>
      <c r="I245" s="165"/>
      <c r="J245" s="117"/>
      <c r="K245" s="118">
        <f t="shared" si="3"/>
        <v>0</v>
      </c>
      <c r="M245" s="104"/>
    </row>
    <row r="246" spans="1:13" s="308" customFormat="1" x14ac:dyDescent="0.2">
      <c r="A246" s="311" t="s">
        <v>581</v>
      </c>
      <c r="B246" s="113"/>
      <c r="C246" s="114"/>
      <c r="D246" s="114"/>
      <c r="E246" s="164"/>
      <c r="F246" s="115"/>
      <c r="G246" s="116"/>
      <c r="H246" s="117"/>
      <c r="I246" s="165"/>
      <c r="J246" s="117"/>
      <c r="K246" s="118">
        <f t="shared" si="3"/>
        <v>0</v>
      </c>
      <c r="M246" s="104"/>
    </row>
    <row r="247" spans="1:13" s="308" customFormat="1" x14ac:dyDescent="0.2">
      <c r="A247" s="311" t="s">
        <v>582</v>
      </c>
      <c r="B247" s="113"/>
      <c r="C247" s="114"/>
      <c r="D247" s="114"/>
      <c r="E247" s="164"/>
      <c r="F247" s="115"/>
      <c r="G247" s="116"/>
      <c r="H247" s="117"/>
      <c r="I247" s="165"/>
      <c r="J247" s="117"/>
      <c r="K247" s="118">
        <f t="shared" si="3"/>
        <v>0</v>
      </c>
      <c r="M247" s="104"/>
    </row>
    <row r="248" spans="1:13" s="308" customFormat="1" x14ac:dyDescent="0.2">
      <c r="A248" s="311" t="s">
        <v>583</v>
      </c>
      <c r="B248" s="113"/>
      <c r="C248" s="114"/>
      <c r="D248" s="114"/>
      <c r="E248" s="164"/>
      <c r="F248" s="115"/>
      <c r="G248" s="116"/>
      <c r="H248" s="117"/>
      <c r="I248" s="165"/>
      <c r="J248" s="117"/>
      <c r="K248" s="118">
        <f t="shared" si="3"/>
        <v>0</v>
      </c>
      <c r="M248" s="104"/>
    </row>
    <row r="249" spans="1:13" s="308" customFormat="1" x14ac:dyDescent="0.2">
      <c r="A249" s="311" t="s">
        <v>584</v>
      </c>
      <c r="B249" s="113"/>
      <c r="C249" s="114"/>
      <c r="D249" s="114"/>
      <c r="E249" s="164"/>
      <c r="F249" s="115"/>
      <c r="G249" s="116"/>
      <c r="H249" s="117"/>
      <c r="I249" s="165"/>
      <c r="J249" s="117"/>
      <c r="K249" s="118">
        <f t="shared" si="3"/>
        <v>0</v>
      </c>
      <c r="M249" s="104"/>
    </row>
    <row r="250" spans="1:13" s="308" customFormat="1" x14ac:dyDescent="0.2">
      <c r="A250" s="311" t="s">
        <v>585</v>
      </c>
      <c r="B250" s="113"/>
      <c r="C250" s="114"/>
      <c r="D250" s="114"/>
      <c r="E250" s="164"/>
      <c r="F250" s="115"/>
      <c r="G250" s="116"/>
      <c r="H250" s="117"/>
      <c r="I250" s="165"/>
      <c r="J250" s="117"/>
      <c r="K250" s="118">
        <f t="shared" si="3"/>
        <v>0</v>
      </c>
      <c r="M250" s="104"/>
    </row>
    <row r="251" spans="1:13" s="308" customFormat="1" x14ac:dyDescent="0.2">
      <c r="A251" s="311" t="s">
        <v>586</v>
      </c>
      <c r="B251" s="113"/>
      <c r="C251" s="114"/>
      <c r="D251" s="114"/>
      <c r="E251" s="164"/>
      <c r="F251" s="115"/>
      <c r="G251" s="116"/>
      <c r="H251" s="117"/>
      <c r="I251" s="165"/>
      <c r="J251" s="117"/>
      <c r="K251" s="118">
        <f t="shared" si="3"/>
        <v>0</v>
      </c>
      <c r="M251" s="104"/>
    </row>
    <row r="252" spans="1:13" s="308" customFormat="1" x14ac:dyDescent="0.2">
      <c r="A252" s="311" t="s">
        <v>587</v>
      </c>
      <c r="B252" s="113"/>
      <c r="C252" s="114"/>
      <c r="D252" s="114"/>
      <c r="E252" s="164"/>
      <c r="F252" s="115"/>
      <c r="G252" s="116"/>
      <c r="H252" s="117"/>
      <c r="I252" s="165"/>
      <c r="J252" s="117"/>
      <c r="K252" s="118">
        <f t="shared" si="3"/>
        <v>0</v>
      </c>
      <c r="M252" s="104"/>
    </row>
    <row r="253" spans="1:13" s="308" customFormat="1" x14ac:dyDescent="0.2">
      <c r="A253" s="311" t="s">
        <v>588</v>
      </c>
      <c r="B253" s="113"/>
      <c r="C253" s="114"/>
      <c r="D253" s="114"/>
      <c r="E253" s="164"/>
      <c r="F253" s="115"/>
      <c r="G253" s="116"/>
      <c r="H253" s="117"/>
      <c r="I253" s="165"/>
      <c r="J253" s="117"/>
      <c r="K253" s="118">
        <f t="shared" si="3"/>
        <v>0</v>
      </c>
      <c r="M253" s="104"/>
    </row>
    <row r="254" spans="1:13" x14ac:dyDescent="0.2">
      <c r="A254" s="311" t="s">
        <v>313</v>
      </c>
      <c r="B254" s="113"/>
      <c r="C254" s="114"/>
      <c r="D254" s="114"/>
      <c r="E254" s="164"/>
      <c r="F254" s="115"/>
      <c r="G254" s="116"/>
      <c r="H254" s="117"/>
      <c r="I254" s="165"/>
      <c r="J254" s="117"/>
      <c r="K254" s="118">
        <f t="shared" ref="K254" si="4">SUM(B254,F254:J254)</f>
        <v>0</v>
      </c>
    </row>
    <row r="255" spans="1:13" ht="13.5" thickBot="1" x14ac:dyDescent="0.25">
      <c r="A255" s="312" t="s">
        <v>115</v>
      </c>
      <c r="B255" s="313">
        <f t="shared" ref="B255:K255" si="5">SUM(B4:B254)</f>
        <v>8</v>
      </c>
      <c r="C255" s="314">
        <f t="shared" si="5"/>
        <v>1</v>
      </c>
      <c r="D255" s="314">
        <f t="shared" si="5"/>
        <v>0</v>
      </c>
      <c r="E255" s="314">
        <f t="shared" si="5"/>
        <v>0</v>
      </c>
      <c r="F255" s="315">
        <f t="shared" si="5"/>
        <v>52</v>
      </c>
      <c r="G255" s="139">
        <f t="shared" si="5"/>
        <v>2</v>
      </c>
      <c r="H255" s="261">
        <f t="shared" si="5"/>
        <v>0</v>
      </c>
      <c r="I255" s="316">
        <f t="shared" si="5"/>
        <v>0</v>
      </c>
      <c r="J255" s="261">
        <f t="shared" si="5"/>
        <v>0</v>
      </c>
      <c r="K255" s="317">
        <f t="shared" si="5"/>
        <v>62</v>
      </c>
    </row>
    <row r="257" spans="1:13" x14ac:dyDescent="0.2">
      <c r="A257" s="566" t="s">
        <v>589</v>
      </c>
      <c r="B257" s="566"/>
      <c r="C257" s="566"/>
      <c r="D257" s="566"/>
      <c r="E257" s="566"/>
      <c r="F257" s="566"/>
      <c r="G257" s="566"/>
      <c r="H257" s="566"/>
      <c r="I257" s="566"/>
      <c r="J257" s="566"/>
      <c r="K257" s="566"/>
    </row>
    <row r="258" spans="1:13" ht="15" customHeight="1" x14ac:dyDescent="0.2">
      <c r="A258" s="566" t="s">
        <v>590</v>
      </c>
      <c r="B258" s="566"/>
      <c r="C258" s="566"/>
      <c r="D258" s="566"/>
      <c r="E258" s="566"/>
      <c r="F258" s="566"/>
      <c r="G258" s="566"/>
      <c r="H258" s="566"/>
      <c r="I258" s="566"/>
      <c r="J258" s="566"/>
      <c r="K258" s="566"/>
      <c r="M258" s="308"/>
    </row>
    <row r="259" spans="1:13" ht="25.5" customHeight="1" x14ac:dyDescent="0.2">
      <c r="A259" s="566" t="s">
        <v>591</v>
      </c>
      <c r="B259" s="566"/>
      <c r="C259" s="566"/>
      <c r="D259" s="566"/>
      <c r="E259" s="566"/>
      <c r="F259" s="566"/>
      <c r="G259" s="566"/>
      <c r="H259" s="566"/>
      <c r="I259" s="566"/>
      <c r="J259" s="566"/>
      <c r="K259" s="566"/>
      <c r="M259" s="308"/>
    </row>
    <row r="260" spans="1:13" ht="15" customHeight="1" x14ac:dyDescent="0.2">
      <c r="A260" s="566" t="s">
        <v>592</v>
      </c>
      <c r="B260" s="566"/>
      <c r="C260" s="566"/>
      <c r="D260" s="566"/>
      <c r="E260" s="566"/>
      <c r="F260" s="566"/>
      <c r="G260" s="566"/>
      <c r="H260" s="566"/>
      <c r="I260" s="566"/>
      <c r="J260" s="566"/>
      <c r="K260" s="566"/>
      <c r="M260" s="308"/>
    </row>
    <row r="261" spans="1:13" ht="26.25" customHeight="1" x14ac:dyDescent="0.2">
      <c r="A261" s="472" t="s">
        <v>593</v>
      </c>
      <c r="B261" s="472"/>
      <c r="C261" s="472"/>
      <c r="D261" s="472"/>
      <c r="E261" s="472"/>
      <c r="F261" s="472"/>
      <c r="G261" s="472"/>
      <c r="H261" s="472"/>
      <c r="I261" s="472"/>
      <c r="J261" s="472"/>
      <c r="K261" s="472"/>
    </row>
    <row r="262" spans="1:13" ht="26.25" customHeight="1" x14ac:dyDescent="0.2">
      <c r="A262" s="472" t="s">
        <v>594</v>
      </c>
      <c r="B262" s="472"/>
      <c r="C262" s="472"/>
      <c r="D262" s="472"/>
      <c r="E262" s="472"/>
      <c r="F262" s="472"/>
      <c r="G262" s="472"/>
      <c r="H262" s="472"/>
      <c r="I262" s="472"/>
      <c r="J262" s="472"/>
      <c r="K262" s="472"/>
    </row>
    <row r="263" spans="1:13" ht="25.5" customHeight="1" x14ac:dyDescent="0.2">
      <c r="A263" s="472" t="s">
        <v>595</v>
      </c>
      <c r="B263" s="472"/>
      <c r="C263" s="472"/>
      <c r="D263" s="472"/>
      <c r="E263" s="472"/>
      <c r="F263" s="472"/>
      <c r="G263" s="472"/>
      <c r="H263" s="472"/>
      <c r="I263" s="472"/>
      <c r="J263" s="472"/>
      <c r="K263" s="472"/>
    </row>
  </sheetData>
  <sortState xmlns:xlrd2="http://schemas.microsoft.com/office/spreadsheetml/2017/richdata2" ref="A4:A253">
    <sortCondition ref="A4:A253"/>
  </sortState>
  <mergeCells count="15">
    <mergeCell ref="A263:K263"/>
    <mergeCell ref="A262:K262"/>
    <mergeCell ref="A1:K1"/>
    <mergeCell ref="G2:G3"/>
    <mergeCell ref="H2:H3"/>
    <mergeCell ref="I2:I3"/>
    <mergeCell ref="J2:J3"/>
    <mergeCell ref="K2:K3"/>
    <mergeCell ref="A257:K257"/>
    <mergeCell ref="A258:K258"/>
    <mergeCell ref="A259:K259"/>
    <mergeCell ref="A260:K260"/>
    <mergeCell ref="A261:K261"/>
    <mergeCell ref="B2:D2"/>
    <mergeCell ref="E2:F2"/>
  </mergeCells>
  <pageMargins left="0.7" right="0.7" top="0.75" bottom="0.75" header="0.3" footer="0.3"/>
  <pageSetup paperSize="9" fitToHeight="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K17"/>
  <sheetViews>
    <sheetView workbookViewId="0"/>
  </sheetViews>
  <sheetFormatPr defaultRowHeight="15" x14ac:dyDescent="0.25"/>
  <cols>
    <col min="1" max="1" width="32.7109375" customWidth="1"/>
    <col min="2" max="2" width="12.7109375" customWidth="1"/>
    <col min="3" max="3" width="12.7109375" style="243" customWidth="1"/>
    <col min="4" max="4" width="12.7109375" customWidth="1"/>
    <col min="5" max="5" width="12.7109375" style="243" customWidth="1"/>
    <col min="6" max="6" width="12.7109375" customWidth="1"/>
    <col min="7" max="7" width="12.7109375" style="243" customWidth="1"/>
    <col min="8" max="8" width="12.7109375" customWidth="1"/>
    <col min="9" max="9" width="12.7109375" style="243" customWidth="1"/>
    <col min="10" max="10" width="12.7109375" customWidth="1"/>
    <col min="11" max="11" width="12.7109375" style="243" customWidth="1"/>
    <col min="12" max="15" width="10.7109375" customWidth="1"/>
  </cols>
  <sheetData>
    <row r="1" spans="1:11" ht="42.75" customHeight="1" x14ac:dyDescent="0.25">
      <c r="A1" s="597" t="s">
        <v>596</v>
      </c>
      <c r="B1" s="598"/>
      <c r="C1" s="598"/>
      <c r="D1" s="598"/>
      <c r="E1" s="598"/>
      <c r="F1" s="598"/>
      <c r="G1" s="598"/>
      <c r="H1" s="598"/>
      <c r="I1" s="598"/>
      <c r="J1" s="598"/>
      <c r="K1" s="599"/>
    </row>
    <row r="2" spans="1:11" ht="15" customHeight="1" x14ac:dyDescent="0.25">
      <c r="A2" s="600" t="s">
        <v>114</v>
      </c>
      <c r="B2" s="448" t="s">
        <v>72</v>
      </c>
      <c r="C2" s="448"/>
      <c r="D2" s="448" t="s">
        <v>73</v>
      </c>
      <c r="E2" s="448"/>
      <c r="F2" s="448" t="s">
        <v>74</v>
      </c>
      <c r="G2" s="448"/>
      <c r="H2" s="448" t="s">
        <v>75</v>
      </c>
      <c r="I2" s="448"/>
      <c r="J2" s="595" t="s">
        <v>597</v>
      </c>
      <c r="K2" s="596"/>
    </row>
    <row r="3" spans="1:11" ht="15" customHeight="1" thickBot="1" x14ac:dyDescent="0.3">
      <c r="A3" s="601"/>
      <c r="B3" s="216" t="s">
        <v>598</v>
      </c>
      <c r="C3" s="238" t="s">
        <v>599</v>
      </c>
      <c r="D3" s="216" t="s">
        <v>598</v>
      </c>
      <c r="E3" s="238" t="s">
        <v>599</v>
      </c>
      <c r="F3" s="216" t="s">
        <v>598</v>
      </c>
      <c r="G3" s="238" t="s">
        <v>599</v>
      </c>
      <c r="H3" s="216" t="s">
        <v>598</v>
      </c>
      <c r="I3" s="238" t="s">
        <v>599</v>
      </c>
      <c r="J3" s="213" t="s">
        <v>598</v>
      </c>
      <c r="K3" s="245" t="s">
        <v>599</v>
      </c>
    </row>
    <row r="4" spans="1:11" x14ac:dyDescent="0.25">
      <c r="A4" s="86" t="s">
        <v>79</v>
      </c>
      <c r="B4" s="602"/>
      <c r="C4" s="602"/>
      <c r="D4" s="602"/>
      <c r="E4" s="602"/>
      <c r="F4" s="602"/>
      <c r="G4" s="602"/>
      <c r="H4" s="602"/>
      <c r="I4" s="602"/>
      <c r="J4" s="602"/>
      <c r="K4" s="246"/>
    </row>
    <row r="5" spans="1:11" ht="45" customHeight="1" x14ac:dyDescent="0.25">
      <c r="A5" s="81" t="s">
        <v>600</v>
      </c>
      <c r="B5" s="195"/>
      <c r="C5" s="239"/>
      <c r="D5" s="195"/>
      <c r="E5" s="239"/>
      <c r="F5" s="195"/>
      <c r="G5" s="239"/>
      <c r="H5" s="195"/>
      <c r="I5" s="239"/>
      <c r="J5" s="214"/>
      <c r="K5" s="247"/>
    </row>
    <row r="6" spans="1:11" ht="51.75" x14ac:dyDescent="0.25">
      <c r="A6" s="81" t="s">
        <v>601</v>
      </c>
      <c r="B6" s="80"/>
      <c r="C6" s="240"/>
      <c r="D6" s="80"/>
      <c r="E6" s="240"/>
      <c r="F6" s="80"/>
      <c r="G6" s="240"/>
      <c r="H6" s="196"/>
      <c r="I6" s="244"/>
      <c r="J6" s="217">
        <f>H6</f>
        <v>0</v>
      </c>
      <c r="K6" s="248">
        <f>I6</f>
        <v>0</v>
      </c>
    </row>
    <row r="7" spans="1:11" x14ac:dyDescent="0.25">
      <c r="A7" s="78" t="s">
        <v>106</v>
      </c>
      <c r="B7" s="603"/>
      <c r="C7" s="603"/>
      <c r="D7" s="603"/>
      <c r="E7" s="603"/>
      <c r="F7" s="603"/>
      <c r="G7" s="603"/>
      <c r="H7" s="603"/>
      <c r="I7" s="603"/>
      <c r="J7" s="603"/>
      <c r="K7" s="249"/>
    </row>
    <row r="8" spans="1:11" ht="45" customHeight="1" x14ac:dyDescent="0.25">
      <c r="A8" s="81" t="s">
        <v>600</v>
      </c>
      <c r="B8" s="195"/>
      <c r="C8" s="239"/>
      <c r="D8" s="195"/>
      <c r="E8" s="239"/>
      <c r="F8" s="195"/>
      <c r="G8" s="239"/>
      <c r="H8" s="195"/>
      <c r="I8" s="239"/>
      <c r="J8" s="214"/>
      <c r="K8" s="247"/>
    </row>
    <row r="9" spans="1:11" ht="51.75" x14ac:dyDescent="0.25">
      <c r="A9" s="81" t="s">
        <v>602</v>
      </c>
      <c r="B9" s="80"/>
      <c r="C9" s="240"/>
      <c r="D9" s="80"/>
      <c r="E9" s="240"/>
      <c r="F9" s="80"/>
      <c r="G9" s="240"/>
      <c r="H9" s="196"/>
      <c r="I9" s="244"/>
      <c r="J9" s="217">
        <f>H9</f>
        <v>0</v>
      </c>
      <c r="K9" s="248">
        <f>I9</f>
        <v>0</v>
      </c>
    </row>
    <row r="10" spans="1:11" x14ac:dyDescent="0.25">
      <c r="A10" s="78" t="s">
        <v>114</v>
      </c>
      <c r="B10" s="603"/>
      <c r="C10" s="603"/>
      <c r="D10" s="603"/>
      <c r="E10" s="603"/>
      <c r="F10" s="603"/>
      <c r="G10" s="603"/>
      <c r="H10" s="603"/>
      <c r="I10" s="603"/>
      <c r="J10" s="603"/>
      <c r="K10" s="249"/>
    </row>
    <row r="11" spans="1:11" ht="45" customHeight="1" x14ac:dyDescent="0.25">
      <c r="A11" s="81" t="s">
        <v>600</v>
      </c>
      <c r="B11" s="215"/>
      <c r="C11" s="241"/>
      <c r="D11" s="215"/>
      <c r="E11" s="241"/>
      <c r="F11" s="215"/>
      <c r="G11" s="241"/>
      <c r="H11" s="196"/>
      <c r="I11" s="244"/>
      <c r="J11" s="214"/>
      <c r="K11" s="247"/>
    </row>
    <row r="12" spans="1:11" ht="51.75" x14ac:dyDescent="0.25">
      <c r="A12" s="81" t="s">
        <v>602</v>
      </c>
      <c r="B12" s="80"/>
      <c r="C12" s="240"/>
      <c r="D12" s="80"/>
      <c r="E12" s="240"/>
      <c r="F12" s="80"/>
      <c r="G12" s="240"/>
      <c r="H12" s="196"/>
      <c r="I12" s="244"/>
      <c r="J12" s="217">
        <f>H12</f>
        <v>0</v>
      </c>
      <c r="K12" s="248">
        <f>I12</f>
        <v>0</v>
      </c>
    </row>
    <row r="13" spans="1:11" ht="15.75" thickBot="1" x14ac:dyDescent="0.3">
      <c r="A13" s="161" t="s">
        <v>114</v>
      </c>
      <c r="B13" s="197">
        <f>B11</f>
        <v>0</v>
      </c>
      <c r="C13" s="242">
        <f>SUM(C5,C8)</f>
        <v>0</v>
      </c>
      <c r="D13" s="197">
        <f>D11</f>
        <v>0</v>
      </c>
      <c r="E13" s="242">
        <f>SUM(E5,E8)</f>
        <v>0</v>
      </c>
      <c r="F13" s="197">
        <f>F11</f>
        <v>0</v>
      </c>
      <c r="G13" s="242">
        <f>SUM(G5,G8)</f>
        <v>0</v>
      </c>
      <c r="H13" s="197">
        <f>H12</f>
        <v>0</v>
      </c>
      <c r="I13" s="242">
        <f>SUM(I5,I8)</f>
        <v>0</v>
      </c>
      <c r="J13" s="218"/>
      <c r="K13" s="250"/>
    </row>
    <row r="15" spans="1:11" x14ac:dyDescent="0.25">
      <c r="A15" s="604" t="s">
        <v>195</v>
      </c>
      <c r="B15" s="604"/>
      <c r="C15" s="604"/>
      <c r="D15" s="604"/>
      <c r="E15" s="604"/>
      <c r="F15" s="604"/>
      <c r="G15" s="604"/>
      <c r="H15" s="604"/>
      <c r="I15" s="604"/>
      <c r="J15" s="604"/>
      <c r="K15" s="251"/>
    </row>
    <row r="16" spans="1:11" s="198" customFormat="1" ht="30" customHeight="1" x14ac:dyDescent="0.25">
      <c r="A16" s="605" t="s">
        <v>603</v>
      </c>
      <c r="B16" s="605"/>
      <c r="C16" s="605"/>
      <c r="D16" s="605"/>
      <c r="E16" s="605"/>
      <c r="F16" s="605"/>
      <c r="G16" s="605"/>
      <c r="H16" s="605"/>
      <c r="I16" s="605"/>
      <c r="J16" s="605"/>
      <c r="K16" s="252"/>
    </row>
    <row r="17" ht="15" customHeight="1" x14ac:dyDescent="0.25"/>
  </sheetData>
  <mergeCells count="12">
    <mergeCell ref="B4:J4"/>
    <mergeCell ref="B7:J7"/>
    <mergeCell ref="A15:J15"/>
    <mergeCell ref="A16:J16"/>
    <mergeCell ref="B10:J10"/>
    <mergeCell ref="J2:K2"/>
    <mergeCell ref="A1:K1"/>
    <mergeCell ref="B2:C2"/>
    <mergeCell ref="D2:E2"/>
    <mergeCell ref="F2:G2"/>
    <mergeCell ref="H2:I2"/>
    <mergeCell ref="A2:A3"/>
  </mergeCells>
  <pageMargins left="0.7" right="0.7" top="0.78740157499999996" bottom="0.78740157499999996" header="0.3" footer="0.3"/>
  <pageSetup paperSize="9" fitToHeight="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34">
    <tabColor rgb="FF00B050"/>
  </sheetPr>
  <dimension ref="A1:G11"/>
  <sheetViews>
    <sheetView workbookViewId="0">
      <selection sqref="A1:E1"/>
    </sheetView>
  </sheetViews>
  <sheetFormatPr defaultColWidth="9.140625" defaultRowHeight="12.75" x14ac:dyDescent="0.2"/>
  <cols>
    <col min="1" max="1" width="26.85546875" style="2" customWidth="1"/>
    <col min="2" max="4" width="15.28515625" style="1" customWidth="1"/>
    <col min="5" max="5" width="14.5703125" style="1" customWidth="1"/>
    <col min="6" max="16384" width="9.140625" style="1"/>
  </cols>
  <sheetData>
    <row r="1" spans="1:7" ht="42.75" customHeight="1" x14ac:dyDescent="0.25">
      <c r="A1" s="568" t="s">
        <v>604</v>
      </c>
      <c r="B1" s="570"/>
      <c r="C1" s="570"/>
      <c r="D1" s="570"/>
      <c r="E1" s="571"/>
      <c r="G1" s="70"/>
    </row>
    <row r="2" spans="1:7" s="4" customFormat="1" ht="15" customHeight="1" x14ac:dyDescent="0.2">
      <c r="A2" s="606" t="s">
        <v>114</v>
      </c>
      <c r="B2" s="436" t="s">
        <v>605</v>
      </c>
      <c r="C2" s="438"/>
      <c r="D2" s="436" t="s">
        <v>606</v>
      </c>
      <c r="E2" s="594"/>
    </row>
    <row r="3" spans="1:7" s="4" customFormat="1" ht="15" customHeight="1" x14ac:dyDescent="0.2">
      <c r="A3" s="607"/>
      <c r="B3" s="299" t="s">
        <v>607</v>
      </c>
      <c r="C3" s="299" t="s">
        <v>608</v>
      </c>
      <c r="D3" s="299" t="s">
        <v>607</v>
      </c>
      <c r="E3" s="288" t="s">
        <v>608</v>
      </c>
    </row>
    <row r="4" spans="1:7" s="5" customFormat="1" x14ac:dyDescent="0.2">
      <c r="A4" s="157" t="s">
        <v>79</v>
      </c>
      <c r="B4" s="101"/>
      <c r="C4" s="297"/>
      <c r="D4" s="297"/>
      <c r="E4" s="111"/>
    </row>
    <row r="5" spans="1:7" s="5" customFormat="1" x14ac:dyDescent="0.2">
      <c r="A5" s="157" t="s">
        <v>106</v>
      </c>
      <c r="B5" s="101"/>
      <c r="C5" s="297"/>
      <c r="D5" s="297"/>
      <c r="E5" s="111"/>
    </row>
    <row r="6" spans="1:7" s="5" customFormat="1" x14ac:dyDescent="0.2">
      <c r="A6" s="157" t="s">
        <v>292</v>
      </c>
      <c r="B6" s="101">
        <v>12</v>
      </c>
      <c r="C6" s="297" t="s">
        <v>609</v>
      </c>
      <c r="D6" s="297">
        <v>3</v>
      </c>
      <c r="E6" s="111"/>
    </row>
    <row r="7" spans="1:7" ht="12.75" customHeight="1" thickBot="1" x14ac:dyDescent="0.25">
      <c r="A7" s="139" t="s">
        <v>76</v>
      </c>
      <c r="B7" s="305">
        <f>SUM(B4:B6)</f>
        <v>12</v>
      </c>
      <c r="C7" s="305">
        <f>SUM(C4:C6)</f>
        <v>0</v>
      </c>
      <c r="D7" s="305">
        <f>SUM(D4:D6)</f>
        <v>3</v>
      </c>
      <c r="E7" s="261">
        <f>SUM(E4:E6)</f>
        <v>0</v>
      </c>
    </row>
    <row r="8" spans="1:7" ht="12.75" customHeight="1" x14ac:dyDescent="0.2">
      <c r="A8" s="301"/>
      <c r="B8" s="301"/>
      <c r="C8" s="301"/>
      <c r="D8" s="301"/>
      <c r="E8" s="301"/>
    </row>
    <row r="9" spans="1:7" x14ac:dyDescent="0.2">
      <c r="A9" s="104" t="s">
        <v>110</v>
      </c>
      <c r="B9" s="104"/>
      <c r="C9" s="104"/>
      <c r="D9" s="104"/>
      <c r="E9" s="104"/>
    </row>
    <row r="10" spans="1:7" ht="39.950000000000003" customHeight="1" x14ac:dyDescent="0.2">
      <c r="A10" s="472" t="s">
        <v>610</v>
      </c>
      <c r="B10" s="472"/>
      <c r="C10" s="472"/>
      <c r="D10" s="472"/>
      <c r="E10" s="472"/>
    </row>
    <row r="11" spans="1:7" ht="25.5" customHeight="1" x14ac:dyDescent="0.2">
      <c r="A11" s="472" t="s">
        <v>611</v>
      </c>
      <c r="B11" s="472"/>
      <c r="C11" s="472"/>
      <c r="D11" s="472"/>
      <c r="E11" s="472"/>
    </row>
  </sheetData>
  <mergeCells count="6">
    <mergeCell ref="A11:E11"/>
    <mergeCell ref="A1:E1"/>
    <mergeCell ref="A10:E10"/>
    <mergeCell ref="A2:A3"/>
    <mergeCell ref="B2:C2"/>
    <mergeCell ref="D2:E2"/>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pageSetUpPr fitToPage="1"/>
  </sheetPr>
  <dimension ref="A1:L14"/>
  <sheetViews>
    <sheetView zoomScaleNormal="100" workbookViewId="0">
      <selection activeCell="B8" sqref="B8"/>
    </sheetView>
  </sheetViews>
  <sheetFormatPr defaultColWidth="9.140625" defaultRowHeight="12.75" x14ac:dyDescent="0.2"/>
  <cols>
    <col min="1" max="1" width="22.7109375" style="2" customWidth="1"/>
    <col min="2" max="2" width="19.140625" style="39" customWidth="1"/>
    <col min="3" max="3" width="22.28515625" style="39" customWidth="1"/>
    <col min="4" max="4" width="19.28515625" style="39" customWidth="1"/>
    <col min="5" max="6" width="25.140625" style="39" customWidth="1"/>
    <col min="7" max="7" width="19" style="1" customWidth="1"/>
    <col min="8" max="16384" width="9.140625" style="1"/>
  </cols>
  <sheetData>
    <row r="1" spans="1:12" ht="42.75" customHeight="1" x14ac:dyDescent="0.2">
      <c r="A1" s="581" t="s">
        <v>612</v>
      </c>
      <c r="B1" s="608"/>
      <c r="C1" s="608"/>
      <c r="D1" s="608"/>
      <c r="E1" s="608"/>
      <c r="F1" s="608"/>
      <c r="G1" s="609"/>
    </row>
    <row r="2" spans="1:12" s="4" customFormat="1" ht="30" customHeight="1" x14ac:dyDescent="0.2">
      <c r="A2" s="13" t="s">
        <v>71</v>
      </c>
      <c r="B2" s="610" t="s">
        <v>613</v>
      </c>
      <c r="C2" s="610"/>
      <c r="D2" s="610"/>
      <c r="E2" s="610" t="s">
        <v>614</v>
      </c>
      <c r="F2" s="610"/>
      <c r="G2" s="611"/>
      <c r="H2" s="1"/>
      <c r="I2" s="1"/>
      <c r="J2" s="1"/>
      <c r="K2" s="1"/>
      <c r="L2" s="1"/>
    </row>
    <row r="3" spans="1:12" s="4" customFormat="1" ht="35.25" customHeight="1" x14ac:dyDescent="0.2">
      <c r="A3" s="13"/>
      <c r="B3" s="201" t="s">
        <v>615</v>
      </c>
      <c r="C3" s="201" t="s">
        <v>616</v>
      </c>
      <c r="D3" s="296" t="s">
        <v>617</v>
      </c>
      <c r="E3" s="289" t="s">
        <v>615</v>
      </c>
      <c r="F3" s="289" t="s">
        <v>616</v>
      </c>
      <c r="G3" s="288" t="s">
        <v>617</v>
      </c>
      <c r="H3" s="1"/>
      <c r="I3" s="1"/>
      <c r="J3" s="1"/>
      <c r="K3" s="1"/>
      <c r="L3" s="1"/>
    </row>
    <row r="4" spans="1:12" s="5" customFormat="1" ht="13.5" customHeight="1" x14ac:dyDescent="0.2">
      <c r="A4" s="78" t="s">
        <v>246</v>
      </c>
      <c r="B4" s="37">
        <v>58</v>
      </c>
      <c r="C4" s="37">
        <v>35</v>
      </c>
      <c r="D4" s="37">
        <v>4</v>
      </c>
      <c r="E4" s="37"/>
      <c r="F4" s="37"/>
      <c r="G4" s="76"/>
      <c r="H4" s="1"/>
      <c r="I4" s="1"/>
      <c r="J4" s="1"/>
      <c r="K4" s="1"/>
      <c r="L4" s="1"/>
    </row>
    <row r="5" spans="1:12" s="5" customFormat="1" ht="13.5" customHeight="1" x14ac:dyDescent="0.2">
      <c r="A5" s="13" t="s">
        <v>272</v>
      </c>
      <c r="B5" s="202">
        <v>19</v>
      </c>
      <c r="C5" s="202">
        <v>10</v>
      </c>
      <c r="D5" s="202">
        <v>2</v>
      </c>
      <c r="E5" s="202"/>
      <c r="F5" s="202"/>
      <c r="G5" s="203"/>
      <c r="H5" s="1"/>
      <c r="I5" s="1"/>
      <c r="J5" s="1"/>
      <c r="K5" s="1"/>
      <c r="L5" s="1"/>
    </row>
    <row r="6" spans="1:12" s="5" customFormat="1" x14ac:dyDescent="0.2">
      <c r="A6" s="78" t="s">
        <v>256</v>
      </c>
      <c r="B6" s="37"/>
      <c r="C6" s="37"/>
      <c r="D6" s="37"/>
      <c r="E6" s="37"/>
      <c r="F6" s="37"/>
      <c r="G6" s="76"/>
      <c r="H6" s="1"/>
      <c r="I6" s="1"/>
      <c r="J6" s="1"/>
      <c r="K6" s="1"/>
      <c r="L6" s="1"/>
    </row>
    <row r="7" spans="1:12" s="5" customFormat="1" x14ac:dyDescent="0.2">
      <c r="A7" s="13" t="s">
        <v>272</v>
      </c>
      <c r="B7" s="202"/>
      <c r="C7" s="202"/>
      <c r="D7" s="202"/>
      <c r="E7" s="202"/>
      <c r="F7" s="202"/>
      <c r="G7" s="203"/>
      <c r="H7" s="1"/>
      <c r="I7" s="1"/>
      <c r="J7" s="1"/>
      <c r="K7" s="1"/>
      <c r="L7" s="1"/>
    </row>
    <row r="8" spans="1:12" x14ac:dyDescent="0.2">
      <c r="A8" s="26" t="s">
        <v>76</v>
      </c>
      <c r="B8" s="204">
        <f t="shared" ref="B8:G9" si="0">SUM(B4,B6)</f>
        <v>58</v>
      </c>
      <c r="C8" s="204">
        <f t="shared" si="0"/>
        <v>35</v>
      </c>
      <c r="D8" s="204">
        <f t="shared" si="0"/>
        <v>4</v>
      </c>
      <c r="E8" s="204">
        <f t="shared" si="0"/>
        <v>0</v>
      </c>
      <c r="F8" s="204">
        <f t="shared" si="0"/>
        <v>0</v>
      </c>
      <c r="G8" s="62">
        <f t="shared" si="0"/>
        <v>0</v>
      </c>
    </row>
    <row r="9" spans="1:12" ht="13.5" thickBot="1" x14ac:dyDescent="0.25">
      <c r="A9" s="42" t="s">
        <v>272</v>
      </c>
      <c r="B9" s="46">
        <f t="shared" si="0"/>
        <v>19</v>
      </c>
      <c r="C9" s="46">
        <f t="shared" si="0"/>
        <v>10</v>
      </c>
      <c r="D9" s="46">
        <f t="shared" si="0"/>
        <v>2</v>
      </c>
      <c r="E9" s="46">
        <f t="shared" si="0"/>
        <v>0</v>
      </c>
      <c r="F9" s="46">
        <f t="shared" si="0"/>
        <v>0</v>
      </c>
      <c r="G9" s="205">
        <f t="shared" si="0"/>
        <v>0</v>
      </c>
    </row>
    <row r="11" spans="1:12" ht="30" customHeight="1" x14ac:dyDescent="0.2">
      <c r="A11" s="472" t="s">
        <v>618</v>
      </c>
      <c r="B11" s="472"/>
      <c r="C11" s="472"/>
      <c r="D11" s="472"/>
      <c r="E11" s="472"/>
      <c r="F11" s="472"/>
      <c r="G11" s="472"/>
    </row>
    <row r="12" spans="1:12" ht="15" customHeight="1" x14ac:dyDescent="0.2">
      <c r="A12" s="482" t="s">
        <v>619</v>
      </c>
      <c r="B12" s="482"/>
      <c r="C12" s="482"/>
      <c r="D12" s="482"/>
      <c r="E12" s="482"/>
      <c r="F12" s="482"/>
      <c r="G12" s="482"/>
    </row>
    <row r="13" spans="1:12" ht="15" customHeight="1" x14ac:dyDescent="0.2">
      <c r="A13" s="482" t="s">
        <v>620</v>
      </c>
      <c r="B13" s="482"/>
      <c r="C13" s="482"/>
      <c r="D13" s="482"/>
      <c r="E13" s="482"/>
      <c r="F13" s="482"/>
      <c r="G13" s="482"/>
    </row>
    <row r="14" spans="1:12" x14ac:dyDescent="0.2">
      <c r="A14" s="1"/>
      <c r="B14" s="1"/>
      <c r="C14" s="1"/>
      <c r="D14" s="1"/>
      <c r="E14" s="1"/>
      <c r="F14" s="1"/>
    </row>
  </sheetData>
  <mergeCells count="6">
    <mergeCell ref="A11:G11"/>
    <mergeCell ref="A12:G12"/>
    <mergeCell ref="A13:G13"/>
    <mergeCell ref="A1:G1"/>
    <mergeCell ref="B2:D2"/>
    <mergeCell ref="E2:G2"/>
  </mergeCells>
  <pageMargins left="0.25" right="0.25" top="0.75" bottom="0.75" header="0.3" footer="0.3"/>
  <pageSetup paperSize="9" scale="93"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sheetPr>
  <dimension ref="A1:H14"/>
  <sheetViews>
    <sheetView topLeftCell="A3" workbookViewId="0">
      <selection activeCell="A5" sqref="A5"/>
    </sheetView>
  </sheetViews>
  <sheetFormatPr defaultColWidth="9.140625" defaultRowHeight="12.75" x14ac:dyDescent="0.2"/>
  <cols>
    <col min="1" max="1" width="40.7109375" style="2" customWidth="1"/>
    <col min="2" max="2" width="17.7109375" style="39" customWidth="1"/>
    <col min="3" max="3" width="12.28515625" style="39" customWidth="1"/>
    <col min="4" max="4" width="10" style="39" customWidth="1"/>
    <col min="5" max="5" width="13" style="39" customWidth="1"/>
    <col min="6" max="6" width="10" style="39" customWidth="1"/>
    <col min="7" max="7" width="12.85546875" style="39" customWidth="1"/>
    <col min="8" max="8" width="10" style="1" customWidth="1"/>
    <col min="9" max="16384" width="9.140625" style="1"/>
  </cols>
  <sheetData>
    <row r="1" spans="1:8" ht="42.75" customHeight="1" thickBot="1" x14ac:dyDescent="0.25">
      <c r="A1" s="612" t="s">
        <v>621</v>
      </c>
      <c r="B1" s="613"/>
      <c r="C1" s="614"/>
      <c r="D1" s="614"/>
      <c r="E1" s="614"/>
      <c r="F1" s="614"/>
      <c r="G1" s="614"/>
      <c r="H1" s="615"/>
    </row>
    <row r="2" spans="1:8" s="4" customFormat="1" ht="20.25" customHeight="1" x14ac:dyDescent="0.2">
      <c r="A2" s="616" t="s">
        <v>71</v>
      </c>
      <c r="B2" s="618" t="s">
        <v>622</v>
      </c>
      <c r="C2" s="620" t="s">
        <v>623</v>
      </c>
      <c r="D2" s="621"/>
      <c r="E2" s="621"/>
      <c r="F2" s="621"/>
      <c r="G2" s="621"/>
      <c r="H2" s="622"/>
    </row>
    <row r="3" spans="1:8" s="4" customFormat="1" ht="30.75" customHeight="1" x14ac:dyDescent="0.2">
      <c r="A3" s="616"/>
      <c r="B3" s="618"/>
      <c r="C3" s="572" t="s">
        <v>72</v>
      </c>
      <c r="D3" s="574"/>
      <c r="E3" s="572" t="s">
        <v>73</v>
      </c>
      <c r="F3" s="574"/>
      <c r="G3" s="572" t="s">
        <v>74</v>
      </c>
      <c r="H3" s="623"/>
    </row>
    <row r="4" spans="1:8" s="4" customFormat="1" ht="60.75" customHeight="1" x14ac:dyDescent="0.2">
      <c r="A4" s="617"/>
      <c r="B4" s="619"/>
      <c r="C4" s="293" t="s">
        <v>624</v>
      </c>
      <c r="D4" s="293" t="s">
        <v>625</v>
      </c>
      <c r="E4" s="293" t="s">
        <v>624</v>
      </c>
      <c r="F4" s="293" t="s">
        <v>625</v>
      </c>
      <c r="G4" s="293" t="s">
        <v>624</v>
      </c>
      <c r="H4" s="294" t="s">
        <v>625</v>
      </c>
    </row>
    <row r="5" spans="1:8" s="5" customFormat="1" ht="15.75" customHeight="1" x14ac:dyDescent="0.2">
      <c r="A5" s="78" t="s">
        <v>246</v>
      </c>
      <c r="B5" s="37">
        <v>8</v>
      </c>
      <c r="C5" s="291">
        <v>1</v>
      </c>
      <c r="D5" s="291">
        <v>5</v>
      </c>
      <c r="E5" s="291"/>
      <c r="F5" s="291"/>
      <c r="G5" s="291"/>
      <c r="H5" s="76">
        <v>2</v>
      </c>
    </row>
    <row r="6" spans="1:8" s="5" customFormat="1" x14ac:dyDescent="0.2">
      <c r="A6" s="78" t="s">
        <v>256</v>
      </c>
      <c r="B6" s="37"/>
      <c r="C6" s="291"/>
      <c r="D6" s="291"/>
      <c r="E6" s="291"/>
      <c r="F6" s="291"/>
      <c r="G6" s="291"/>
      <c r="H6" s="76"/>
    </row>
    <row r="7" spans="1:8" x14ac:dyDescent="0.2">
      <c r="A7" s="23" t="s">
        <v>76</v>
      </c>
      <c r="B7" s="38">
        <v>8</v>
      </c>
      <c r="C7" s="292">
        <v>1</v>
      </c>
      <c r="D7" s="292">
        <v>5</v>
      </c>
      <c r="E7" s="292"/>
      <c r="F7" s="292"/>
      <c r="G7" s="292"/>
      <c r="H7" s="77">
        <v>2</v>
      </c>
    </row>
    <row r="9" spans="1:8" ht="15" customHeight="1" x14ac:dyDescent="0.2">
      <c r="A9" s="566" t="s">
        <v>626</v>
      </c>
      <c r="B9" s="566"/>
      <c r="C9" s="566"/>
      <c r="D9" s="566"/>
      <c r="E9" s="566"/>
      <c r="F9" s="566"/>
      <c r="G9" s="566"/>
      <c r="H9" s="566"/>
    </row>
    <row r="10" spans="1:8" ht="15" customHeight="1" x14ac:dyDescent="0.2">
      <c r="A10" s="482" t="s">
        <v>627</v>
      </c>
      <c r="B10" s="482"/>
      <c r="C10" s="482"/>
      <c r="D10" s="482"/>
      <c r="E10" s="482"/>
      <c r="F10" s="482"/>
      <c r="G10" s="482"/>
      <c r="H10" s="482"/>
    </row>
    <row r="11" spans="1:8" ht="29.65" customHeight="1" x14ac:dyDescent="0.2">
      <c r="A11" s="482" t="s">
        <v>628</v>
      </c>
      <c r="B11" s="482"/>
      <c r="C11" s="482"/>
      <c r="D11" s="482"/>
      <c r="E11" s="482"/>
      <c r="F11" s="482"/>
      <c r="G11" s="482"/>
      <c r="H11" s="482"/>
    </row>
    <row r="12" spans="1:8" ht="12.75" customHeight="1" x14ac:dyDescent="0.2">
      <c r="A12" s="566" t="s">
        <v>629</v>
      </c>
      <c r="B12" s="566"/>
      <c r="C12" s="566"/>
      <c r="D12" s="566"/>
      <c r="E12" s="566"/>
      <c r="F12" s="566"/>
      <c r="G12" s="566"/>
      <c r="H12" s="566"/>
    </row>
    <row r="13" spans="1:8" x14ac:dyDescent="0.2">
      <c r="A13" s="566"/>
      <c r="B13" s="566"/>
      <c r="C13" s="566"/>
      <c r="D13" s="566"/>
      <c r="E13" s="566"/>
      <c r="F13" s="566"/>
      <c r="G13" s="566"/>
      <c r="H13" s="566"/>
    </row>
    <row r="14" spans="1:8" x14ac:dyDescent="0.2">
      <c r="A14" s="91"/>
      <c r="B14" s="91"/>
      <c r="C14" s="91"/>
      <c r="D14" s="91"/>
      <c r="E14" s="91"/>
      <c r="F14" s="91"/>
      <c r="G14" s="91"/>
      <c r="H14" s="91"/>
    </row>
  </sheetData>
  <mergeCells count="11">
    <mergeCell ref="A9:H9"/>
    <mergeCell ref="A10:H10"/>
    <mergeCell ref="A11:H11"/>
    <mergeCell ref="A12:H13"/>
    <mergeCell ref="A1:H1"/>
    <mergeCell ref="A2:A4"/>
    <mergeCell ref="B2:B4"/>
    <mergeCell ref="C2:H2"/>
    <mergeCell ref="C3:D3"/>
    <mergeCell ref="E3:F3"/>
    <mergeCell ref="G3:H3"/>
  </mergeCell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ist38">
    <tabColor rgb="FF00B050"/>
    <pageSetUpPr fitToPage="1"/>
  </sheetPr>
  <dimension ref="A1:K19"/>
  <sheetViews>
    <sheetView workbookViewId="0">
      <selection activeCell="I15" sqref="I15"/>
    </sheetView>
  </sheetViews>
  <sheetFormatPr defaultColWidth="9.140625" defaultRowHeight="12.75" x14ac:dyDescent="0.2"/>
  <cols>
    <col min="1" max="1" width="55.42578125" style="2" customWidth="1"/>
    <col min="2" max="2" width="17.140625" style="39" customWidth="1"/>
    <col min="3" max="4" width="18.42578125" style="1" customWidth="1"/>
    <col min="5" max="5" width="15.85546875" style="1" customWidth="1"/>
    <col min="6" max="9" width="9.140625" style="1"/>
    <col min="10" max="10" width="13.140625" style="1" customWidth="1"/>
    <col min="11" max="11" width="15.7109375" style="1" customWidth="1"/>
    <col min="12" max="16384" width="9.140625" style="1"/>
  </cols>
  <sheetData>
    <row r="1" spans="1:11" ht="42.75" customHeight="1" x14ac:dyDescent="0.2">
      <c r="A1" s="480" t="s">
        <v>630</v>
      </c>
      <c r="B1" s="626"/>
      <c r="C1" s="626"/>
      <c r="D1" s="626"/>
      <c r="E1" s="627"/>
      <c r="G1" s="631" t="s">
        <v>631</v>
      </c>
      <c r="H1" s="632"/>
      <c r="I1" s="632"/>
      <c r="J1" s="632"/>
      <c r="K1" s="632"/>
    </row>
    <row r="2" spans="1:11" ht="16.5" customHeight="1" x14ac:dyDescent="0.2">
      <c r="A2" s="13" t="s">
        <v>114</v>
      </c>
      <c r="B2" s="628"/>
      <c r="C2" s="629"/>
      <c r="D2" s="629"/>
      <c r="E2" s="630"/>
      <c r="G2" s="633" t="s">
        <v>632</v>
      </c>
      <c r="H2" s="633"/>
      <c r="I2" s="633"/>
      <c r="J2" s="153" t="s">
        <v>633</v>
      </c>
      <c r="K2" s="153" t="s">
        <v>634</v>
      </c>
    </row>
    <row r="3" spans="1:11" ht="18" customHeight="1" x14ac:dyDescent="0.2">
      <c r="A3" s="158"/>
      <c r="B3" s="159" t="s">
        <v>635</v>
      </c>
      <c r="C3" s="159" t="s">
        <v>636</v>
      </c>
      <c r="D3" s="167" t="s">
        <v>637</v>
      </c>
      <c r="E3" s="49" t="s">
        <v>638</v>
      </c>
      <c r="G3" s="633"/>
      <c r="H3" s="633"/>
      <c r="I3" s="633"/>
      <c r="J3" s="153">
        <v>1</v>
      </c>
      <c r="K3" s="172">
        <f>SUM(E9:E11)</f>
        <v>189000</v>
      </c>
    </row>
    <row r="4" spans="1:11" ht="16.5" customHeight="1" x14ac:dyDescent="0.2">
      <c r="A4" s="16" t="s">
        <v>639</v>
      </c>
      <c r="B4" s="67"/>
      <c r="C4" s="67"/>
      <c r="D4" s="168"/>
      <c r="E4" s="171"/>
      <c r="G4" s="633"/>
      <c r="H4" s="633"/>
      <c r="I4" s="633"/>
      <c r="J4" s="634" t="s">
        <v>640</v>
      </c>
      <c r="K4" s="634"/>
    </row>
    <row r="5" spans="1:11" ht="15.75" customHeight="1" x14ac:dyDescent="0.2">
      <c r="A5" s="16" t="s">
        <v>641</v>
      </c>
      <c r="B5" s="6"/>
      <c r="C5" s="6"/>
      <c r="D5" s="11">
        <f>SUM(B5:C5)</f>
        <v>0</v>
      </c>
      <c r="E5" s="171"/>
      <c r="G5" s="633"/>
      <c r="H5" s="633"/>
      <c r="I5" s="633"/>
      <c r="J5" s="635">
        <f>K3/J3</f>
        <v>189000</v>
      </c>
      <c r="K5" s="635"/>
    </row>
    <row r="6" spans="1:11" ht="16.5" customHeight="1" x14ac:dyDescent="0.2">
      <c r="A6" s="16" t="s">
        <v>642</v>
      </c>
      <c r="B6" s="6"/>
      <c r="C6" s="7"/>
      <c r="D6" s="169">
        <f>SUM(B6:C6)</f>
        <v>0</v>
      </c>
      <c r="E6" s="171"/>
    </row>
    <row r="7" spans="1:11" ht="17.25" customHeight="1" x14ac:dyDescent="0.2">
      <c r="A7" s="16" t="s">
        <v>643</v>
      </c>
      <c r="B7" s="6"/>
      <c r="C7" s="6"/>
      <c r="D7" s="168">
        <f>SUM(B7:C7)</f>
        <v>0</v>
      </c>
      <c r="E7" s="171"/>
    </row>
    <row r="8" spans="1:11" ht="17.25" customHeight="1" x14ac:dyDescent="0.2">
      <c r="A8" s="20" t="s">
        <v>644</v>
      </c>
      <c r="B8" s="121"/>
      <c r="C8" s="121"/>
      <c r="D8" s="170">
        <f>SUM(B8:C8)</f>
        <v>0</v>
      </c>
      <c r="E8" s="171"/>
    </row>
    <row r="9" spans="1:11" ht="17.25" customHeight="1" x14ac:dyDescent="0.2">
      <c r="A9" s="20" t="s">
        <v>645</v>
      </c>
      <c r="B9" s="121"/>
      <c r="C9" s="121"/>
      <c r="D9" s="170">
        <f>SUM(B9:C9)</f>
        <v>0</v>
      </c>
      <c r="E9" s="199"/>
    </row>
    <row r="10" spans="1:11" ht="17.25" customHeight="1" x14ac:dyDescent="0.2">
      <c r="A10" s="20" t="s">
        <v>646</v>
      </c>
      <c r="B10" s="67">
        <v>1</v>
      </c>
      <c r="C10" s="67">
        <v>0</v>
      </c>
      <c r="D10" s="170">
        <v>1</v>
      </c>
      <c r="E10" s="199">
        <v>189000</v>
      </c>
    </row>
    <row r="11" spans="1:11" ht="17.25" customHeight="1" thickBot="1" x14ac:dyDescent="0.25">
      <c r="A11" s="166" t="s">
        <v>647</v>
      </c>
      <c r="B11" s="122"/>
      <c r="C11" s="122"/>
      <c r="D11" s="90"/>
      <c r="E11" s="200"/>
    </row>
    <row r="12" spans="1:11" ht="17.25" customHeight="1" x14ac:dyDescent="0.2">
      <c r="A12" s="4"/>
      <c r="B12" s="4"/>
      <c r="C12" s="4"/>
      <c r="D12" s="4"/>
      <c r="E12" s="4"/>
    </row>
    <row r="13" spans="1:11" ht="15.75" customHeight="1" x14ac:dyDescent="0.2">
      <c r="A13" s="625" t="s">
        <v>648</v>
      </c>
      <c r="B13" s="625"/>
      <c r="C13" s="625"/>
      <c r="D13" s="625"/>
      <c r="E13" s="625"/>
    </row>
    <row r="14" spans="1:11" ht="15" customHeight="1" x14ac:dyDescent="0.2">
      <c r="A14" s="566" t="s">
        <v>649</v>
      </c>
      <c r="B14" s="566"/>
      <c r="C14" s="566"/>
      <c r="D14" s="566"/>
      <c r="E14" s="566"/>
    </row>
    <row r="15" spans="1:11" ht="30" customHeight="1" x14ac:dyDescent="0.2">
      <c r="A15" s="472" t="s">
        <v>650</v>
      </c>
      <c r="B15" s="472"/>
      <c r="C15" s="472"/>
      <c r="D15" s="472"/>
      <c r="E15" s="472"/>
    </row>
    <row r="16" spans="1:11" ht="75" customHeight="1" x14ac:dyDescent="0.2">
      <c r="A16" s="624" t="s">
        <v>651</v>
      </c>
      <c r="B16" s="624"/>
      <c r="C16" s="624"/>
      <c r="D16" s="624"/>
      <c r="E16" s="624"/>
      <c r="F16" s="160"/>
      <c r="G16" s="160"/>
    </row>
    <row r="17" spans="1:7" ht="75" customHeight="1" x14ac:dyDescent="0.2">
      <c r="A17" s="624" t="s">
        <v>652</v>
      </c>
      <c r="B17" s="624"/>
      <c r="C17" s="624"/>
      <c r="D17" s="624"/>
      <c r="E17" s="624"/>
      <c r="F17" s="160"/>
      <c r="G17" s="160"/>
    </row>
    <row r="18" spans="1:7" ht="75" customHeight="1" x14ac:dyDescent="0.2">
      <c r="A18" s="624" t="s">
        <v>653</v>
      </c>
      <c r="B18" s="624"/>
      <c r="C18" s="624"/>
      <c r="D18" s="624"/>
      <c r="E18" s="624"/>
      <c r="F18" s="160"/>
      <c r="G18" s="160"/>
    </row>
    <row r="19" spans="1:7" ht="60" customHeight="1" x14ac:dyDescent="0.2">
      <c r="A19" s="624" t="s">
        <v>654</v>
      </c>
      <c r="B19" s="624"/>
      <c r="C19" s="624"/>
      <c r="D19" s="624"/>
      <c r="E19" s="624"/>
      <c r="F19" s="160"/>
      <c r="G19" s="160"/>
    </row>
  </sheetData>
  <mergeCells count="13">
    <mergeCell ref="G1:K1"/>
    <mergeCell ref="G2:I5"/>
    <mergeCell ref="J4:K4"/>
    <mergeCell ref="J5:K5"/>
    <mergeCell ref="A18:E18"/>
    <mergeCell ref="A19:E19"/>
    <mergeCell ref="A14:E14"/>
    <mergeCell ref="A13:E13"/>
    <mergeCell ref="A1:E1"/>
    <mergeCell ref="B2:E2"/>
    <mergeCell ref="A15:E15"/>
    <mergeCell ref="A16:E16"/>
    <mergeCell ref="A17:E17"/>
  </mergeCells>
  <pageMargins left="0.7" right="0.7" top="0.75" bottom="0.75" header="0.3" footer="0.3"/>
  <pageSetup paperSize="9" scale="69" fitToHeight="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ist28">
    <tabColor rgb="FF92D050"/>
  </sheetPr>
  <dimension ref="A1:D17"/>
  <sheetViews>
    <sheetView workbookViewId="0">
      <selection activeCell="B3" sqref="B3"/>
    </sheetView>
  </sheetViews>
  <sheetFormatPr defaultColWidth="9.140625" defaultRowHeight="12.75" x14ac:dyDescent="0.2"/>
  <cols>
    <col min="1" max="1" width="27.85546875" style="102" customWidth="1"/>
    <col min="2" max="2" width="15.7109375" style="103" customWidth="1"/>
    <col min="3" max="16384" width="9.140625" style="104"/>
  </cols>
  <sheetData>
    <row r="1" spans="1:4" ht="42.75" customHeight="1" x14ac:dyDescent="0.2">
      <c r="A1" s="480" t="s">
        <v>655</v>
      </c>
      <c r="B1" s="636"/>
    </row>
    <row r="2" spans="1:4" s="301" customFormat="1" x14ac:dyDescent="0.2">
      <c r="A2" s="116" t="s">
        <v>114</v>
      </c>
      <c r="B2" s="296" t="s">
        <v>295</v>
      </c>
    </row>
    <row r="3" spans="1:4" ht="15" customHeight="1" x14ac:dyDescent="0.2">
      <c r="A3" s="137" t="s">
        <v>656</v>
      </c>
      <c r="B3" s="190"/>
    </row>
    <row r="4" spans="1:4" ht="30" customHeight="1" x14ac:dyDescent="0.2">
      <c r="A4" s="137" t="s">
        <v>657</v>
      </c>
      <c r="B4" s="190"/>
    </row>
    <row r="5" spans="1:4" ht="30" customHeight="1" x14ac:dyDescent="0.2">
      <c r="A5" s="137" t="s">
        <v>658</v>
      </c>
      <c r="B5" s="190"/>
    </row>
    <row r="6" spans="1:4" ht="39.950000000000003" customHeight="1" x14ac:dyDescent="0.2">
      <c r="A6" s="137" t="s">
        <v>659</v>
      </c>
      <c r="B6" s="190"/>
    </row>
    <row r="7" spans="1:4" ht="15" customHeight="1" x14ac:dyDescent="0.2">
      <c r="A7" s="302" t="s">
        <v>660</v>
      </c>
      <c r="B7" s="190"/>
    </row>
    <row r="8" spans="1:4" ht="30" customHeight="1" x14ac:dyDescent="0.2">
      <c r="A8" s="137" t="s">
        <v>661</v>
      </c>
      <c r="B8" s="190"/>
    </row>
    <row r="9" spans="1:4" ht="30" customHeight="1" x14ac:dyDescent="0.2">
      <c r="A9" s="137" t="s">
        <v>662</v>
      </c>
      <c r="B9" s="190"/>
    </row>
    <row r="10" spans="1:4" ht="30" customHeight="1" x14ac:dyDescent="0.2">
      <c r="A10" s="137" t="s">
        <v>663</v>
      </c>
      <c r="B10" s="190"/>
    </row>
    <row r="11" spans="1:4" ht="30" customHeight="1" x14ac:dyDescent="0.2">
      <c r="A11" s="137" t="s">
        <v>664</v>
      </c>
      <c r="B11" s="190"/>
    </row>
    <row r="12" spans="1:4" s="102" customFormat="1" ht="42" customHeight="1" x14ac:dyDescent="0.2">
      <c r="A12" s="137" t="s">
        <v>665</v>
      </c>
      <c r="B12" s="303"/>
    </row>
    <row r="13" spans="1:4" ht="30" customHeight="1" thickBot="1" x14ac:dyDescent="0.25">
      <c r="A13" s="148" t="s">
        <v>666</v>
      </c>
      <c r="B13" s="304"/>
    </row>
    <row r="15" spans="1:4" ht="39.6" customHeight="1" x14ac:dyDescent="0.2">
      <c r="A15" s="566" t="s">
        <v>667</v>
      </c>
      <c r="B15" s="566"/>
      <c r="C15" s="298"/>
      <c r="D15" s="298"/>
    </row>
    <row r="16" spans="1:4" ht="93.6" customHeight="1" x14ac:dyDescent="0.2">
      <c r="A16" s="566" t="s">
        <v>668</v>
      </c>
      <c r="B16" s="566"/>
      <c r="C16" s="298"/>
      <c r="D16" s="298"/>
    </row>
    <row r="17" spans="1:2" ht="80.099999999999994" customHeight="1" x14ac:dyDescent="0.2">
      <c r="A17" s="566" t="s">
        <v>669</v>
      </c>
      <c r="B17" s="566"/>
    </row>
  </sheetData>
  <mergeCells count="4">
    <mergeCell ref="A1:B1"/>
    <mergeCell ref="A15:B15"/>
    <mergeCell ref="A17:B17"/>
    <mergeCell ref="A16:B1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pageSetUpPr fitToPage="1"/>
  </sheetPr>
  <dimension ref="A1:P48"/>
  <sheetViews>
    <sheetView workbookViewId="0">
      <selection activeCell="A33" sqref="A33"/>
    </sheetView>
  </sheetViews>
  <sheetFormatPr defaultColWidth="9.140625" defaultRowHeight="12.75" x14ac:dyDescent="0.2"/>
  <cols>
    <col min="1" max="1" width="47.85546875" style="2" customWidth="1"/>
    <col min="2" max="2" width="6.710937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1" width="9.140625" style="1"/>
    <col min="12" max="12" width="4.7109375" style="1" customWidth="1"/>
    <col min="13" max="16384" width="9.140625" style="1"/>
  </cols>
  <sheetData>
    <row r="1" spans="1:16" ht="25.5" customHeight="1" x14ac:dyDescent="0.2">
      <c r="A1" s="432" t="s">
        <v>111</v>
      </c>
      <c r="B1" s="433"/>
      <c r="C1" s="433"/>
      <c r="D1" s="433"/>
      <c r="E1" s="433"/>
      <c r="F1" s="433"/>
      <c r="G1" s="433"/>
      <c r="H1" s="433"/>
      <c r="I1" s="433"/>
      <c r="J1" s="434"/>
      <c r="K1" s="435"/>
    </row>
    <row r="2" spans="1:16" s="4" customFormat="1" ht="38.25" customHeight="1" x14ac:dyDescent="0.2">
      <c r="A2" s="13" t="s">
        <v>71</v>
      </c>
      <c r="B2" s="7"/>
      <c r="C2" s="448" t="s">
        <v>72</v>
      </c>
      <c r="D2" s="448"/>
      <c r="E2" s="448" t="s">
        <v>73</v>
      </c>
      <c r="F2" s="448"/>
      <c r="G2" s="448" t="s">
        <v>74</v>
      </c>
      <c r="H2" s="448"/>
      <c r="I2" s="449" t="s">
        <v>75</v>
      </c>
      <c r="J2" s="450"/>
      <c r="K2" s="43" t="s">
        <v>76</v>
      </c>
    </row>
    <row r="3" spans="1:16" s="4" customFormat="1" ht="13.5" customHeight="1" thickBot="1" x14ac:dyDescent="0.25">
      <c r="A3" s="42"/>
      <c r="B3" s="46"/>
      <c r="C3" s="47" t="s">
        <v>77</v>
      </c>
      <c r="D3" s="47" t="s">
        <v>78</v>
      </c>
      <c r="E3" s="47" t="s">
        <v>77</v>
      </c>
      <c r="F3" s="47" t="s">
        <v>78</v>
      </c>
      <c r="G3" s="47" t="s">
        <v>77</v>
      </c>
      <c r="H3" s="47" t="s">
        <v>78</v>
      </c>
      <c r="I3" s="47" t="s">
        <v>77</v>
      </c>
      <c r="J3" s="47" t="s">
        <v>78</v>
      </c>
      <c r="K3" s="40"/>
    </row>
    <row r="4" spans="1:16" s="5" customFormat="1" x14ac:dyDescent="0.2">
      <c r="A4" s="86" t="s">
        <v>79</v>
      </c>
      <c r="B4" s="45"/>
      <c r="C4" s="457"/>
      <c r="D4" s="458"/>
      <c r="E4" s="458"/>
      <c r="F4" s="458"/>
      <c r="G4" s="458"/>
      <c r="H4" s="458"/>
      <c r="I4" s="458"/>
      <c r="J4" s="458"/>
      <c r="K4" s="459"/>
    </row>
    <row r="5" spans="1:16" s="2" customFormat="1" x14ac:dyDescent="0.2">
      <c r="A5" s="262" t="s">
        <v>80</v>
      </c>
      <c r="B5" s="263" t="s">
        <v>81</v>
      </c>
      <c r="C5" s="454"/>
      <c r="D5" s="455"/>
      <c r="E5" s="455"/>
      <c r="F5" s="455"/>
      <c r="G5" s="455"/>
      <c r="H5" s="455"/>
      <c r="I5" s="455"/>
      <c r="J5" s="455"/>
      <c r="K5" s="456"/>
    </row>
    <row r="6" spans="1:16" x14ac:dyDescent="0.2">
      <c r="A6" s="137" t="s">
        <v>82</v>
      </c>
      <c r="B6" s="264" t="s">
        <v>83</v>
      </c>
      <c r="C6" s="112"/>
      <c r="D6" s="112"/>
      <c r="E6" s="112"/>
      <c r="F6" s="112"/>
      <c r="G6" s="112"/>
      <c r="H6" s="112"/>
      <c r="I6" s="112"/>
      <c r="J6" s="124"/>
      <c r="K6" s="123">
        <f>SUM(C6:J6)</f>
        <v>0</v>
      </c>
    </row>
    <row r="7" spans="1:16" ht="12.75" customHeight="1" x14ac:dyDescent="0.2">
      <c r="A7" s="137" t="s">
        <v>84</v>
      </c>
      <c r="B7" s="264" t="s">
        <v>85</v>
      </c>
      <c r="C7" s="112"/>
      <c r="D7" s="112"/>
      <c r="E7" s="112"/>
      <c r="F7" s="112"/>
      <c r="G7" s="112"/>
      <c r="H7" s="112"/>
      <c r="I7" s="112"/>
      <c r="J7" s="124"/>
      <c r="K7" s="123">
        <f t="shared" ref="K7:K16" si="0">SUM(C7:J7)</f>
        <v>0</v>
      </c>
    </row>
    <row r="8" spans="1:16" ht="12.75" customHeight="1" x14ac:dyDescent="0.2">
      <c r="A8" s="137" t="s">
        <v>86</v>
      </c>
      <c r="B8" s="264" t="s">
        <v>87</v>
      </c>
      <c r="C8" s="112"/>
      <c r="D8" s="112"/>
      <c r="E8" s="112"/>
      <c r="F8" s="112"/>
      <c r="G8" s="112"/>
      <c r="H8" s="112"/>
      <c r="I8" s="112"/>
      <c r="J8" s="124"/>
      <c r="K8" s="123">
        <f t="shared" si="0"/>
        <v>0</v>
      </c>
    </row>
    <row r="9" spans="1:16" ht="12.75" customHeight="1" x14ac:dyDescent="0.2">
      <c r="A9" s="137" t="s">
        <v>88</v>
      </c>
      <c r="B9" s="264" t="s">
        <v>89</v>
      </c>
      <c r="C9" s="112">
        <v>1</v>
      </c>
      <c r="D9" s="112"/>
      <c r="E9" s="112"/>
      <c r="F9" s="112"/>
      <c r="G9" s="112">
        <v>1</v>
      </c>
      <c r="H9" s="112"/>
      <c r="I9" s="112"/>
      <c r="J9" s="124"/>
      <c r="K9" s="123">
        <f t="shared" si="0"/>
        <v>2</v>
      </c>
    </row>
    <row r="10" spans="1:16" ht="12.75" customHeight="1" x14ac:dyDescent="0.2">
      <c r="A10" s="137" t="s">
        <v>90</v>
      </c>
      <c r="B10" s="264" t="s">
        <v>91</v>
      </c>
      <c r="C10" s="112"/>
      <c r="D10" s="112"/>
      <c r="E10" s="112"/>
      <c r="F10" s="112"/>
      <c r="G10" s="112"/>
      <c r="H10" s="112"/>
      <c r="I10" s="112"/>
      <c r="J10" s="124"/>
      <c r="K10" s="123">
        <f t="shared" si="0"/>
        <v>0</v>
      </c>
    </row>
    <row r="11" spans="1:16" ht="12.75" customHeight="1" x14ac:dyDescent="0.2">
      <c r="A11" s="137" t="s">
        <v>92</v>
      </c>
      <c r="B11" s="264" t="s">
        <v>93</v>
      </c>
      <c r="C11" s="112"/>
      <c r="D11" s="112"/>
      <c r="E11" s="112"/>
      <c r="F11" s="112"/>
      <c r="G11" s="112"/>
      <c r="H11" s="112"/>
      <c r="I11" s="112"/>
      <c r="J11" s="124"/>
      <c r="K11" s="123">
        <f t="shared" si="0"/>
        <v>0</v>
      </c>
      <c r="M11" s="55"/>
      <c r="N11" s="55"/>
      <c r="O11" s="55"/>
      <c r="P11" s="55"/>
    </row>
    <row r="12" spans="1:16" ht="12.75" customHeight="1" x14ac:dyDescent="0.2">
      <c r="A12" s="137" t="s">
        <v>94</v>
      </c>
      <c r="B12" s="264" t="s">
        <v>95</v>
      </c>
      <c r="C12" s="112"/>
      <c r="D12" s="112"/>
      <c r="E12" s="112"/>
      <c r="F12" s="112"/>
      <c r="G12" s="112"/>
      <c r="H12" s="112"/>
      <c r="I12" s="112"/>
      <c r="J12" s="124"/>
      <c r="K12" s="123">
        <f t="shared" si="0"/>
        <v>0</v>
      </c>
      <c r="M12" s="55"/>
      <c r="N12" s="55"/>
      <c r="O12" s="55"/>
      <c r="P12" s="55"/>
    </row>
    <row r="13" spans="1:16" ht="12.75" customHeight="1" x14ac:dyDescent="0.2">
      <c r="A13" s="137" t="s">
        <v>96</v>
      </c>
      <c r="B13" s="264" t="s">
        <v>97</v>
      </c>
      <c r="C13" s="112"/>
      <c r="D13" s="112"/>
      <c r="E13" s="112"/>
      <c r="F13" s="112"/>
      <c r="G13" s="112"/>
      <c r="H13" s="112"/>
      <c r="I13" s="112"/>
      <c r="J13" s="124"/>
      <c r="K13" s="123">
        <f t="shared" si="0"/>
        <v>0</v>
      </c>
    </row>
    <row r="14" spans="1:16" x14ac:dyDescent="0.2">
      <c r="A14" s="137" t="s">
        <v>98</v>
      </c>
      <c r="B14" s="264" t="s">
        <v>99</v>
      </c>
      <c r="C14" s="112"/>
      <c r="D14" s="112"/>
      <c r="E14" s="112"/>
      <c r="F14" s="112"/>
      <c r="G14" s="112"/>
      <c r="H14" s="112"/>
      <c r="I14" s="112"/>
      <c r="J14" s="124"/>
      <c r="K14" s="123">
        <f t="shared" si="0"/>
        <v>0</v>
      </c>
    </row>
    <row r="15" spans="1:16" x14ac:dyDescent="0.2">
      <c r="A15" s="137" t="s">
        <v>100</v>
      </c>
      <c r="B15" s="264" t="s">
        <v>101</v>
      </c>
      <c r="C15" s="112"/>
      <c r="D15" s="112"/>
      <c r="E15" s="112"/>
      <c r="F15" s="112"/>
      <c r="G15" s="112"/>
      <c r="H15" s="112"/>
      <c r="I15" s="112"/>
      <c r="J15" s="124"/>
      <c r="K15" s="123">
        <f t="shared" si="0"/>
        <v>0</v>
      </c>
    </row>
    <row r="16" spans="1:16" x14ac:dyDescent="0.2">
      <c r="A16" s="137" t="s">
        <v>102</v>
      </c>
      <c r="B16" s="264" t="s">
        <v>103</v>
      </c>
      <c r="C16" s="112"/>
      <c r="D16" s="112"/>
      <c r="E16" s="112"/>
      <c r="F16" s="112"/>
      <c r="G16" s="112"/>
      <c r="H16" s="112"/>
      <c r="I16" s="112"/>
      <c r="J16" s="124"/>
      <c r="K16" s="123">
        <f t="shared" si="0"/>
        <v>0</v>
      </c>
    </row>
    <row r="17" spans="1:11" ht="12.75" customHeight="1" x14ac:dyDescent="0.2">
      <c r="A17" s="265" t="s">
        <v>104</v>
      </c>
      <c r="B17" s="266" t="s">
        <v>105</v>
      </c>
      <c r="C17" s="133">
        <f>SUM(C6:C16)</f>
        <v>1</v>
      </c>
      <c r="D17" s="133">
        <f t="shared" ref="D17:J17" si="1">SUM(D6:D16)</f>
        <v>0</v>
      </c>
      <c r="E17" s="133">
        <f t="shared" si="1"/>
        <v>0</v>
      </c>
      <c r="F17" s="133">
        <f t="shared" si="1"/>
        <v>0</v>
      </c>
      <c r="G17" s="133">
        <f t="shared" si="1"/>
        <v>1</v>
      </c>
      <c r="H17" s="133">
        <f t="shared" si="1"/>
        <v>0</v>
      </c>
      <c r="I17" s="133">
        <f t="shared" si="1"/>
        <v>0</v>
      </c>
      <c r="J17" s="133">
        <f t="shared" si="1"/>
        <v>0</v>
      </c>
      <c r="K17" s="123">
        <f>SUM(K6:K16)</f>
        <v>2</v>
      </c>
    </row>
    <row r="18" spans="1:11" s="5" customFormat="1" x14ac:dyDescent="0.2">
      <c r="A18" s="140" t="s">
        <v>106</v>
      </c>
      <c r="B18" s="267"/>
      <c r="C18" s="451"/>
      <c r="D18" s="452"/>
      <c r="E18" s="452"/>
      <c r="F18" s="452"/>
      <c r="G18" s="452"/>
      <c r="H18" s="452"/>
      <c r="I18" s="452"/>
      <c r="J18" s="452"/>
      <c r="K18" s="453"/>
    </row>
    <row r="19" spans="1:11" s="2" customFormat="1" x14ac:dyDescent="0.2">
      <c r="A19" s="262" t="s">
        <v>80</v>
      </c>
      <c r="B19" s="263" t="s">
        <v>81</v>
      </c>
      <c r="C19" s="454"/>
      <c r="D19" s="455"/>
      <c r="E19" s="455"/>
      <c r="F19" s="455"/>
      <c r="G19" s="455"/>
      <c r="H19" s="455"/>
      <c r="I19" s="455"/>
      <c r="J19" s="455"/>
      <c r="K19" s="456"/>
    </row>
    <row r="20" spans="1:11" x14ac:dyDescent="0.2">
      <c r="A20" s="137" t="s">
        <v>82</v>
      </c>
      <c r="B20" s="264" t="s">
        <v>83</v>
      </c>
      <c r="C20" s="112"/>
      <c r="D20" s="112"/>
      <c r="E20" s="112"/>
      <c r="F20" s="112"/>
      <c r="G20" s="112"/>
      <c r="H20" s="112"/>
      <c r="I20" s="112"/>
      <c r="J20" s="124"/>
      <c r="K20" s="123">
        <f t="shared" ref="K20:K30" si="2">SUM(C20:J20)</f>
        <v>0</v>
      </c>
    </row>
    <row r="21" spans="1:11" x14ac:dyDescent="0.2">
      <c r="A21" s="137" t="s">
        <v>84</v>
      </c>
      <c r="B21" s="264" t="s">
        <v>85</v>
      </c>
      <c r="C21" s="112"/>
      <c r="D21" s="112"/>
      <c r="E21" s="112"/>
      <c r="F21" s="112"/>
      <c r="G21" s="112"/>
      <c r="H21" s="112"/>
      <c r="I21" s="112"/>
      <c r="J21" s="124"/>
      <c r="K21" s="123">
        <f t="shared" si="2"/>
        <v>0</v>
      </c>
    </row>
    <row r="22" spans="1:11" x14ac:dyDescent="0.2">
      <c r="A22" s="137" t="s">
        <v>86</v>
      </c>
      <c r="B22" s="264" t="s">
        <v>87</v>
      </c>
      <c r="C22" s="112"/>
      <c r="D22" s="112"/>
      <c r="E22" s="112"/>
      <c r="F22" s="112"/>
      <c r="G22" s="112"/>
      <c r="H22" s="112"/>
      <c r="I22" s="112"/>
      <c r="J22" s="124"/>
      <c r="K22" s="123">
        <f t="shared" si="2"/>
        <v>0</v>
      </c>
    </row>
    <row r="23" spans="1:11" x14ac:dyDescent="0.2">
      <c r="A23" s="137" t="s">
        <v>88</v>
      </c>
      <c r="B23" s="264" t="s">
        <v>89</v>
      </c>
      <c r="C23" s="112"/>
      <c r="D23" s="112"/>
      <c r="E23" s="112"/>
      <c r="F23" s="112"/>
      <c r="G23" s="112"/>
      <c r="H23" s="112"/>
      <c r="I23" s="112"/>
      <c r="J23" s="124"/>
      <c r="K23" s="123">
        <f t="shared" si="2"/>
        <v>0</v>
      </c>
    </row>
    <row r="24" spans="1:11" x14ac:dyDescent="0.2">
      <c r="A24" s="137" t="s">
        <v>90</v>
      </c>
      <c r="B24" s="264" t="s">
        <v>91</v>
      </c>
      <c r="C24" s="112"/>
      <c r="D24" s="112"/>
      <c r="E24" s="112"/>
      <c r="F24" s="112"/>
      <c r="G24" s="112"/>
      <c r="H24" s="112"/>
      <c r="I24" s="112"/>
      <c r="J24" s="124"/>
      <c r="K24" s="123">
        <f t="shared" si="2"/>
        <v>0</v>
      </c>
    </row>
    <row r="25" spans="1:11" x14ac:dyDescent="0.2">
      <c r="A25" s="137" t="s">
        <v>92</v>
      </c>
      <c r="B25" s="264" t="s">
        <v>93</v>
      </c>
      <c r="C25" s="112"/>
      <c r="D25" s="112"/>
      <c r="E25" s="112"/>
      <c r="F25" s="112"/>
      <c r="G25" s="112"/>
      <c r="H25" s="112"/>
      <c r="I25" s="112"/>
      <c r="J25" s="124"/>
      <c r="K25" s="123">
        <f t="shared" si="2"/>
        <v>0</v>
      </c>
    </row>
    <row r="26" spans="1:11" x14ac:dyDescent="0.2">
      <c r="A26" s="137" t="s">
        <v>94</v>
      </c>
      <c r="B26" s="264" t="s">
        <v>95</v>
      </c>
      <c r="C26" s="112"/>
      <c r="D26" s="112"/>
      <c r="E26" s="112"/>
      <c r="F26" s="112"/>
      <c r="G26" s="112"/>
      <c r="H26" s="112"/>
      <c r="I26" s="112"/>
      <c r="J26" s="124"/>
      <c r="K26" s="123">
        <f t="shared" si="2"/>
        <v>0</v>
      </c>
    </row>
    <row r="27" spans="1:11" x14ac:dyDescent="0.2">
      <c r="A27" s="137" t="s">
        <v>96</v>
      </c>
      <c r="B27" s="264" t="s">
        <v>97</v>
      </c>
      <c r="C27" s="112"/>
      <c r="D27" s="112"/>
      <c r="E27" s="112"/>
      <c r="F27" s="112"/>
      <c r="G27" s="112"/>
      <c r="H27" s="112"/>
      <c r="I27" s="112"/>
      <c r="J27" s="124"/>
      <c r="K27" s="123">
        <f t="shared" si="2"/>
        <v>0</v>
      </c>
    </row>
    <row r="28" spans="1:11" x14ac:dyDescent="0.2">
      <c r="A28" s="137" t="s">
        <v>98</v>
      </c>
      <c r="B28" s="264" t="s">
        <v>99</v>
      </c>
      <c r="C28" s="112"/>
      <c r="D28" s="112"/>
      <c r="E28" s="112"/>
      <c r="F28" s="112"/>
      <c r="G28" s="112"/>
      <c r="H28" s="112"/>
      <c r="I28" s="112"/>
      <c r="J28" s="124"/>
      <c r="K28" s="123">
        <f t="shared" si="2"/>
        <v>0</v>
      </c>
    </row>
    <row r="29" spans="1:11" x14ac:dyDescent="0.2">
      <c r="A29" s="137" t="s">
        <v>100</v>
      </c>
      <c r="B29" s="264" t="s">
        <v>101</v>
      </c>
      <c r="C29" s="125"/>
      <c r="D29" s="125"/>
      <c r="E29" s="125"/>
      <c r="F29" s="125"/>
      <c r="G29" s="125"/>
      <c r="H29" s="125"/>
      <c r="I29" s="125"/>
      <c r="J29" s="126"/>
      <c r="K29" s="127">
        <f t="shared" si="2"/>
        <v>0</v>
      </c>
    </row>
    <row r="30" spans="1:11" x14ac:dyDescent="0.2">
      <c r="A30" s="137" t="s">
        <v>102</v>
      </c>
      <c r="B30" s="264" t="s">
        <v>103</v>
      </c>
      <c r="C30" s="125"/>
      <c r="D30" s="125"/>
      <c r="E30" s="125"/>
      <c r="F30" s="125"/>
      <c r="G30" s="125"/>
      <c r="H30" s="125"/>
      <c r="I30" s="125"/>
      <c r="J30" s="126"/>
      <c r="K30" s="123">
        <f t="shared" si="2"/>
        <v>0</v>
      </c>
    </row>
    <row r="31" spans="1:11" x14ac:dyDescent="0.2">
      <c r="A31" s="268" t="s">
        <v>104</v>
      </c>
      <c r="B31" s="269" t="s">
        <v>105</v>
      </c>
      <c r="C31" s="133">
        <f>SUM(C20:C30)</f>
        <v>0</v>
      </c>
      <c r="D31" s="133">
        <f t="shared" ref="D31" si="3">SUM(D20:D30)</f>
        <v>0</v>
      </c>
      <c r="E31" s="133">
        <f t="shared" ref="E31" si="4">SUM(E20:E30)</f>
        <v>0</v>
      </c>
      <c r="F31" s="133">
        <f t="shared" ref="F31" si="5">SUM(F20:F30)</f>
        <v>0</v>
      </c>
      <c r="G31" s="133">
        <f t="shared" ref="G31" si="6">SUM(G20:G30)</f>
        <v>0</v>
      </c>
      <c r="H31" s="133">
        <f t="shared" ref="H31" si="7">SUM(H20:H30)</f>
        <v>0</v>
      </c>
      <c r="I31" s="133">
        <f t="shared" ref="I31" si="8">SUM(I20:I30)</f>
        <v>0</v>
      </c>
      <c r="J31" s="133">
        <f t="shared" ref="J31" si="9">SUM(J20:J30)</f>
        <v>0</v>
      </c>
      <c r="K31" s="127">
        <f>SUM(K20:K30)</f>
        <v>0</v>
      </c>
    </row>
    <row r="32" spans="1:11" x14ac:dyDescent="0.2">
      <c r="A32" s="140" t="s">
        <v>71</v>
      </c>
      <c r="B32" s="267"/>
      <c r="C32" s="451"/>
      <c r="D32" s="452"/>
      <c r="E32" s="452"/>
      <c r="F32" s="452"/>
      <c r="G32" s="452"/>
      <c r="H32" s="452"/>
      <c r="I32" s="452"/>
      <c r="J32" s="452"/>
      <c r="K32" s="453"/>
    </row>
    <row r="33" spans="1:11" x14ac:dyDescent="0.2">
      <c r="A33" s="262" t="s">
        <v>80</v>
      </c>
      <c r="B33" s="263" t="s">
        <v>81</v>
      </c>
      <c r="C33" s="454"/>
      <c r="D33" s="455"/>
      <c r="E33" s="455"/>
      <c r="F33" s="455"/>
      <c r="G33" s="455"/>
      <c r="H33" s="455"/>
      <c r="I33" s="455"/>
      <c r="J33" s="455"/>
      <c r="K33" s="456"/>
    </row>
    <row r="34" spans="1:11" x14ac:dyDescent="0.2">
      <c r="A34" s="137" t="s">
        <v>82</v>
      </c>
      <c r="B34" s="264" t="s">
        <v>83</v>
      </c>
      <c r="C34" s="112">
        <f t="shared" ref="C34:C43" si="10">SUM(C6,C20)</f>
        <v>0</v>
      </c>
      <c r="D34" s="112">
        <f t="shared" ref="D34:J34" si="11">SUM(D6,D20)</f>
        <v>0</v>
      </c>
      <c r="E34" s="112">
        <f t="shared" si="11"/>
        <v>0</v>
      </c>
      <c r="F34" s="112">
        <f t="shared" si="11"/>
        <v>0</v>
      </c>
      <c r="G34" s="112">
        <f t="shared" si="11"/>
        <v>0</v>
      </c>
      <c r="H34" s="112">
        <f t="shared" si="11"/>
        <v>0</v>
      </c>
      <c r="I34" s="112">
        <f t="shared" si="11"/>
        <v>0</v>
      </c>
      <c r="J34" s="124">
        <f t="shared" si="11"/>
        <v>0</v>
      </c>
      <c r="K34" s="123">
        <f>SUM(C34:J34)</f>
        <v>0</v>
      </c>
    </row>
    <row r="35" spans="1:11" x14ac:dyDescent="0.2">
      <c r="A35" s="137" t="s">
        <v>84</v>
      </c>
      <c r="B35" s="264" t="s">
        <v>85</v>
      </c>
      <c r="C35" s="112">
        <f t="shared" si="10"/>
        <v>0</v>
      </c>
      <c r="D35" s="112">
        <f t="shared" ref="D35:J43" si="12">SUM(D7,D21)</f>
        <v>0</v>
      </c>
      <c r="E35" s="112">
        <f t="shared" si="12"/>
        <v>0</v>
      </c>
      <c r="F35" s="112">
        <f t="shared" si="12"/>
        <v>0</v>
      </c>
      <c r="G35" s="112">
        <f t="shared" si="12"/>
        <v>0</v>
      </c>
      <c r="H35" s="112">
        <f t="shared" si="12"/>
        <v>0</v>
      </c>
      <c r="I35" s="112">
        <f t="shared" si="12"/>
        <v>0</v>
      </c>
      <c r="J35" s="124">
        <f t="shared" si="12"/>
        <v>0</v>
      </c>
      <c r="K35" s="123">
        <f t="shared" ref="K35:K44" si="13">SUM(C35:J35)</f>
        <v>0</v>
      </c>
    </row>
    <row r="36" spans="1:11" x14ac:dyDescent="0.2">
      <c r="A36" s="137" t="s">
        <v>86</v>
      </c>
      <c r="B36" s="264" t="s">
        <v>87</v>
      </c>
      <c r="C36" s="112">
        <f t="shared" si="10"/>
        <v>0</v>
      </c>
      <c r="D36" s="112">
        <f t="shared" si="12"/>
        <v>0</v>
      </c>
      <c r="E36" s="112">
        <f t="shared" si="12"/>
        <v>0</v>
      </c>
      <c r="F36" s="112">
        <f t="shared" si="12"/>
        <v>0</v>
      </c>
      <c r="G36" s="112">
        <f t="shared" si="12"/>
        <v>0</v>
      </c>
      <c r="H36" s="112">
        <f t="shared" si="12"/>
        <v>0</v>
      </c>
      <c r="I36" s="112">
        <f t="shared" si="12"/>
        <v>0</v>
      </c>
      <c r="J36" s="124">
        <f t="shared" si="12"/>
        <v>0</v>
      </c>
      <c r="K36" s="123">
        <f t="shared" si="13"/>
        <v>0</v>
      </c>
    </row>
    <row r="37" spans="1:11" x14ac:dyDescent="0.2">
      <c r="A37" s="137" t="s">
        <v>88</v>
      </c>
      <c r="B37" s="264" t="s">
        <v>89</v>
      </c>
      <c r="C37" s="112">
        <f t="shared" si="10"/>
        <v>1</v>
      </c>
      <c r="D37" s="112">
        <f t="shared" si="12"/>
        <v>0</v>
      </c>
      <c r="E37" s="112">
        <f t="shared" si="12"/>
        <v>0</v>
      </c>
      <c r="F37" s="112">
        <f t="shared" si="12"/>
        <v>0</v>
      </c>
      <c r="G37" s="112">
        <f t="shared" si="12"/>
        <v>1</v>
      </c>
      <c r="H37" s="112">
        <f t="shared" si="12"/>
        <v>0</v>
      </c>
      <c r="I37" s="112">
        <f t="shared" si="12"/>
        <v>0</v>
      </c>
      <c r="J37" s="124">
        <f t="shared" si="12"/>
        <v>0</v>
      </c>
      <c r="K37" s="123">
        <f t="shared" si="13"/>
        <v>2</v>
      </c>
    </row>
    <row r="38" spans="1:11" x14ac:dyDescent="0.2">
      <c r="A38" s="137" t="s">
        <v>90</v>
      </c>
      <c r="B38" s="264" t="s">
        <v>91</v>
      </c>
      <c r="C38" s="112">
        <f t="shared" si="10"/>
        <v>0</v>
      </c>
      <c r="D38" s="112">
        <f t="shared" si="12"/>
        <v>0</v>
      </c>
      <c r="E38" s="112">
        <f t="shared" si="12"/>
        <v>0</v>
      </c>
      <c r="F38" s="112">
        <f t="shared" si="12"/>
        <v>0</v>
      </c>
      <c r="G38" s="112">
        <f t="shared" si="12"/>
        <v>0</v>
      </c>
      <c r="H38" s="112">
        <f t="shared" si="12"/>
        <v>0</v>
      </c>
      <c r="I38" s="112">
        <f t="shared" si="12"/>
        <v>0</v>
      </c>
      <c r="J38" s="124">
        <f t="shared" si="12"/>
        <v>0</v>
      </c>
      <c r="K38" s="123">
        <f t="shared" si="13"/>
        <v>0</v>
      </c>
    </row>
    <row r="39" spans="1:11" x14ac:dyDescent="0.2">
      <c r="A39" s="137" t="s">
        <v>92</v>
      </c>
      <c r="B39" s="264" t="s">
        <v>93</v>
      </c>
      <c r="C39" s="112">
        <f t="shared" si="10"/>
        <v>0</v>
      </c>
      <c r="D39" s="112">
        <f t="shared" si="12"/>
        <v>0</v>
      </c>
      <c r="E39" s="112">
        <f t="shared" si="12"/>
        <v>0</v>
      </c>
      <c r="F39" s="112">
        <f t="shared" si="12"/>
        <v>0</v>
      </c>
      <c r="G39" s="112">
        <f t="shared" si="12"/>
        <v>0</v>
      </c>
      <c r="H39" s="112">
        <f t="shared" si="12"/>
        <v>0</v>
      </c>
      <c r="I39" s="112">
        <f t="shared" si="12"/>
        <v>0</v>
      </c>
      <c r="J39" s="124">
        <f t="shared" si="12"/>
        <v>0</v>
      </c>
      <c r="K39" s="123">
        <f t="shared" si="13"/>
        <v>0</v>
      </c>
    </row>
    <row r="40" spans="1:11" x14ac:dyDescent="0.2">
      <c r="A40" s="137" t="s">
        <v>94</v>
      </c>
      <c r="B40" s="264" t="s">
        <v>95</v>
      </c>
      <c r="C40" s="112">
        <f t="shared" si="10"/>
        <v>0</v>
      </c>
      <c r="D40" s="112">
        <f t="shared" si="12"/>
        <v>0</v>
      </c>
      <c r="E40" s="112">
        <f t="shared" si="12"/>
        <v>0</v>
      </c>
      <c r="F40" s="112">
        <f t="shared" si="12"/>
        <v>0</v>
      </c>
      <c r="G40" s="112">
        <f t="shared" si="12"/>
        <v>0</v>
      </c>
      <c r="H40" s="112">
        <f t="shared" si="12"/>
        <v>0</v>
      </c>
      <c r="I40" s="112">
        <f t="shared" si="12"/>
        <v>0</v>
      </c>
      <c r="J40" s="124">
        <f t="shared" si="12"/>
        <v>0</v>
      </c>
      <c r="K40" s="123">
        <f t="shared" si="13"/>
        <v>0</v>
      </c>
    </row>
    <row r="41" spans="1:11" x14ac:dyDescent="0.2">
      <c r="A41" s="137" t="s">
        <v>96</v>
      </c>
      <c r="B41" s="264" t="s">
        <v>97</v>
      </c>
      <c r="C41" s="112">
        <f t="shared" si="10"/>
        <v>0</v>
      </c>
      <c r="D41" s="112">
        <f t="shared" si="12"/>
        <v>0</v>
      </c>
      <c r="E41" s="112">
        <f t="shared" si="12"/>
        <v>0</v>
      </c>
      <c r="F41" s="112">
        <f t="shared" si="12"/>
        <v>0</v>
      </c>
      <c r="G41" s="112">
        <f t="shared" si="12"/>
        <v>0</v>
      </c>
      <c r="H41" s="112">
        <f t="shared" si="12"/>
        <v>0</v>
      </c>
      <c r="I41" s="112">
        <f t="shared" si="12"/>
        <v>0</v>
      </c>
      <c r="J41" s="124">
        <f t="shared" si="12"/>
        <v>0</v>
      </c>
      <c r="K41" s="123">
        <f t="shared" si="13"/>
        <v>0</v>
      </c>
    </row>
    <row r="42" spans="1:11" x14ac:dyDescent="0.2">
      <c r="A42" s="137" t="s">
        <v>98</v>
      </c>
      <c r="B42" s="264" t="s">
        <v>99</v>
      </c>
      <c r="C42" s="112">
        <f t="shared" si="10"/>
        <v>0</v>
      </c>
      <c r="D42" s="112">
        <f t="shared" si="12"/>
        <v>0</v>
      </c>
      <c r="E42" s="112">
        <f t="shared" si="12"/>
        <v>0</v>
      </c>
      <c r="F42" s="112">
        <f t="shared" si="12"/>
        <v>0</v>
      </c>
      <c r="G42" s="112">
        <f t="shared" si="12"/>
        <v>0</v>
      </c>
      <c r="H42" s="112">
        <f t="shared" si="12"/>
        <v>0</v>
      </c>
      <c r="I42" s="112">
        <f t="shared" si="12"/>
        <v>0</v>
      </c>
      <c r="J42" s="112">
        <f t="shared" si="12"/>
        <v>0</v>
      </c>
      <c r="K42" s="123">
        <f t="shared" si="13"/>
        <v>0</v>
      </c>
    </row>
    <row r="43" spans="1:11" x14ac:dyDescent="0.2">
      <c r="A43" s="137" t="s">
        <v>100</v>
      </c>
      <c r="B43" s="264" t="s">
        <v>101</v>
      </c>
      <c r="C43" s="112">
        <f t="shared" si="10"/>
        <v>0</v>
      </c>
      <c r="D43" s="112">
        <f t="shared" si="12"/>
        <v>0</v>
      </c>
      <c r="E43" s="112">
        <f t="shared" si="12"/>
        <v>0</v>
      </c>
      <c r="F43" s="112">
        <f t="shared" si="12"/>
        <v>0</v>
      </c>
      <c r="G43" s="112">
        <f t="shared" si="12"/>
        <v>0</v>
      </c>
      <c r="H43" s="112">
        <f t="shared" si="12"/>
        <v>0</v>
      </c>
      <c r="I43" s="112">
        <f t="shared" si="12"/>
        <v>0</v>
      </c>
      <c r="J43" s="112">
        <f t="shared" si="12"/>
        <v>0</v>
      </c>
      <c r="K43" s="123">
        <f t="shared" si="13"/>
        <v>0</v>
      </c>
    </row>
    <row r="44" spans="1:11" ht="13.5" thickBot="1" x14ac:dyDescent="0.25">
      <c r="A44" s="138" t="s">
        <v>102</v>
      </c>
      <c r="B44" s="274" t="s">
        <v>103</v>
      </c>
      <c r="C44" s="125">
        <f t="shared" ref="C44:J44" si="14">SUM(C16,C30)</f>
        <v>0</v>
      </c>
      <c r="D44" s="125">
        <f>SUM(D16,D30)</f>
        <v>0</v>
      </c>
      <c r="E44" s="125">
        <f t="shared" si="14"/>
        <v>0</v>
      </c>
      <c r="F44" s="125">
        <f t="shared" si="14"/>
        <v>0</v>
      </c>
      <c r="G44" s="125">
        <f t="shared" si="14"/>
        <v>0</v>
      </c>
      <c r="H44" s="125">
        <f t="shared" si="14"/>
        <v>0</v>
      </c>
      <c r="I44" s="125">
        <f t="shared" si="14"/>
        <v>0</v>
      </c>
      <c r="J44" s="125">
        <f t="shared" si="14"/>
        <v>0</v>
      </c>
      <c r="K44" s="127">
        <f t="shared" si="13"/>
        <v>0</v>
      </c>
    </row>
    <row r="45" spans="1:11" ht="13.5" thickBot="1" x14ac:dyDescent="0.25">
      <c r="A45" s="82" t="s">
        <v>107</v>
      </c>
      <c r="B45" s="131" t="s">
        <v>105</v>
      </c>
      <c r="C45" s="83">
        <f>SUM(C17,C31)</f>
        <v>1</v>
      </c>
      <c r="D45" s="83">
        <f t="shared" ref="D45:J45" si="15">SUM(D17,D31)</f>
        <v>0</v>
      </c>
      <c r="E45" s="83">
        <f t="shared" si="15"/>
        <v>0</v>
      </c>
      <c r="F45" s="83">
        <f t="shared" si="15"/>
        <v>0</v>
      </c>
      <c r="G45" s="83">
        <f t="shared" si="15"/>
        <v>1</v>
      </c>
      <c r="H45" s="83">
        <f t="shared" si="15"/>
        <v>0</v>
      </c>
      <c r="I45" s="83">
        <f t="shared" si="15"/>
        <v>0</v>
      </c>
      <c r="J45" s="83">
        <f t="shared" si="15"/>
        <v>0</v>
      </c>
      <c r="K45" s="84">
        <f>SUM(K34:K44)</f>
        <v>2</v>
      </c>
    </row>
    <row r="47" spans="1:11" x14ac:dyDescent="0.2">
      <c r="A47" s="1" t="s">
        <v>110</v>
      </c>
    </row>
    <row r="48" spans="1:11" x14ac:dyDescent="0.2">
      <c r="A48" s="2" t="s">
        <v>108</v>
      </c>
      <c r="B48" s="1" t="s">
        <v>109</v>
      </c>
    </row>
  </sheetData>
  <mergeCells count="11">
    <mergeCell ref="C32:K32"/>
    <mergeCell ref="C33:K33"/>
    <mergeCell ref="C4:K4"/>
    <mergeCell ref="C5:K5"/>
    <mergeCell ref="C18:K18"/>
    <mergeCell ref="C19:K19"/>
    <mergeCell ref="A1:K1"/>
    <mergeCell ref="C2:D2"/>
    <mergeCell ref="E2:F2"/>
    <mergeCell ref="G2:H2"/>
    <mergeCell ref="I2:J2"/>
  </mergeCells>
  <pageMargins left="0.7" right="0.7" top="0.75" bottom="0.75" header="0.3" footer="0.3"/>
  <pageSetup paperSize="9" scale="81" fitToHeight="0" orientation="portrait" r:id="rId1"/>
  <ignoredErrors>
    <ignoredError sqref="B6:B16 B20:B30 B34:B44"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List29">
    <tabColor rgb="FF92D050"/>
  </sheetPr>
  <dimension ref="A1:B16"/>
  <sheetViews>
    <sheetView workbookViewId="0">
      <selection activeCell="C11" sqref="C11"/>
    </sheetView>
  </sheetViews>
  <sheetFormatPr defaultColWidth="9.140625" defaultRowHeight="12.75" x14ac:dyDescent="0.2"/>
  <cols>
    <col min="1" max="1" width="38.5703125" style="2" customWidth="1"/>
    <col min="2" max="2" width="14.5703125" style="1" customWidth="1"/>
    <col min="3" max="16384" width="9.140625" style="1"/>
  </cols>
  <sheetData>
    <row r="1" spans="1:2" ht="42.75" customHeight="1" x14ac:dyDescent="0.2">
      <c r="A1" s="581" t="s">
        <v>670</v>
      </c>
      <c r="B1" s="571"/>
    </row>
    <row r="2" spans="1:2" s="4" customFormat="1" ht="30" customHeight="1" x14ac:dyDescent="0.2">
      <c r="A2" s="13" t="s">
        <v>114</v>
      </c>
      <c r="B2" s="295" t="s">
        <v>295</v>
      </c>
    </row>
    <row r="3" spans="1:2" s="5" customFormat="1" ht="12.75" customHeight="1" x14ac:dyDescent="0.2">
      <c r="A3" s="29" t="s">
        <v>671</v>
      </c>
      <c r="B3" s="27">
        <v>419</v>
      </c>
    </row>
    <row r="4" spans="1:2" s="5" customFormat="1" ht="12.75" customHeight="1" x14ac:dyDescent="0.2">
      <c r="A4" s="29" t="s">
        <v>672</v>
      </c>
      <c r="B4" s="27">
        <v>419</v>
      </c>
    </row>
    <row r="5" spans="1:2" s="5" customFormat="1" ht="12.75" customHeight="1" x14ac:dyDescent="0.2">
      <c r="A5" s="29" t="s">
        <v>673</v>
      </c>
      <c r="B5" s="27">
        <v>0</v>
      </c>
    </row>
    <row r="6" spans="1:2" s="5" customFormat="1" ht="12.75" customHeight="1" x14ac:dyDescent="0.2">
      <c r="A6" s="29" t="s">
        <v>674</v>
      </c>
      <c r="B6" s="27">
        <v>7707</v>
      </c>
    </row>
    <row r="7" spans="1:2" s="5" customFormat="1" ht="12.75" customHeight="1" x14ac:dyDescent="0.2">
      <c r="A7" s="29" t="s">
        <v>675</v>
      </c>
      <c r="B7" s="27">
        <v>7707</v>
      </c>
    </row>
    <row r="8" spans="1:2" s="5" customFormat="1" ht="12.75" customHeight="1" x14ac:dyDescent="0.2">
      <c r="A8" s="29" t="s">
        <v>676</v>
      </c>
      <c r="B8" s="27">
        <v>0</v>
      </c>
    </row>
    <row r="9" spans="1:2" s="5" customFormat="1" ht="25.5" x14ac:dyDescent="0.2">
      <c r="A9" s="13" t="s">
        <v>677</v>
      </c>
      <c r="B9" s="27">
        <v>3</v>
      </c>
    </row>
    <row r="10" spans="1:2" s="5" customFormat="1" ht="15" customHeight="1" x14ac:dyDescent="0.2">
      <c r="A10" s="13" t="s">
        <v>678</v>
      </c>
      <c r="B10" s="27"/>
    </row>
    <row r="11" spans="1:2" s="5" customFormat="1" ht="15" customHeight="1" thickBot="1" x14ac:dyDescent="0.25">
      <c r="A11" s="110" t="s">
        <v>679</v>
      </c>
      <c r="B11" s="105"/>
    </row>
    <row r="13" spans="1:2" ht="56.25" customHeight="1" x14ac:dyDescent="0.2">
      <c r="A13" s="482" t="s">
        <v>680</v>
      </c>
      <c r="B13" s="482"/>
    </row>
    <row r="14" spans="1:2" ht="57" customHeight="1" x14ac:dyDescent="0.2">
      <c r="A14" s="482" t="s">
        <v>681</v>
      </c>
      <c r="B14" s="482"/>
    </row>
    <row r="16" spans="1:2" ht="51.75" customHeight="1" x14ac:dyDescent="0.2">
      <c r="A16" s="482" t="s">
        <v>682</v>
      </c>
      <c r="B16" s="482"/>
    </row>
  </sheetData>
  <mergeCells count="4">
    <mergeCell ref="A1:B1"/>
    <mergeCell ref="A13:B13"/>
    <mergeCell ref="A14:B14"/>
    <mergeCell ref="A16:B16"/>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EB825-9B23-4551-A0DC-922AAB2D2A5C}">
  <sheetPr>
    <tabColor rgb="FF00B050"/>
  </sheetPr>
  <dimension ref="A1:F8"/>
  <sheetViews>
    <sheetView workbookViewId="0">
      <selection activeCell="C5" sqref="C5"/>
    </sheetView>
  </sheetViews>
  <sheetFormatPr defaultColWidth="9.140625" defaultRowHeight="12.75" x14ac:dyDescent="0.2"/>
  <cols>
    <col min="1" max="1" width="26.85546875" style="2" customWidth="1"/>
    <col min="2" max="3" width="15.28515625" style="1" customWidth="1"/>
    <col min="4" max="4" width="14.5703125" style="1" customWidth="1"/>
    <col min="5" max="16384" width="9.140625" style="1"/>
  </cols>
  <sheetData>
    <row r="1" spans="1:6" ht="42.75" customHeight="1" x14ac:dyDescent="0.25">
      <c r="A1" s="568" t="s">
        <v>683</v>
      </c>
      <c r="B1" s="570"/>
      <c r="C1" s="570"/>
      <c r="D1" s="571"/>
      <c r="F1" s="70"/>
    </row>
    <row r="2" spans="1:6" s="4" customFormat="1" ht="15" customHeight="1" x14ac:dyDescent="0.2">
      <c r="A2" s="606" t="s">
        <v>114</v>
      </c>
      <c r="B2" s="638" t="s">
        <v>684</v>
      </c>
      <c r="C2" s="436" t="s">
        <v>685</v>
      </c>
      <c r="D2" s="594"/>
    </row>
    <row r="3" spans="1:6" s="4" customFormat="1" ht="15" customHeight="1" x14ac:dyDescent="0.2">
      <c r="A3" s="607"/>
      <c r="B3" s="639"/>
      <c r="C3" s="299" t="s">
        <v>686</v>
      </c>
      <c r="D3" s="288" t="s">
        <v>687</v>
      </c>
    </row>
    <row r="4" spans="1:6" ht="12.75" customHeight="1" x14ac:dyDescent="0.2">
      <c r="A4" s="139"/>
      <c r="B4" s="305">
        <v>2</v>
      </c>
      <c r="C4" s="305">
        <v>0</v>
      </c>
      <c r="D4" s="261">
        <v>0</v>
      </c>
    </row>
    <row r="5" spans="1:6" ht="12.75" customHeight="1" x14ac:dyDescent="0.2">
      <c r="A5" s="301"/>
      <c r="B5" s="301"/>
      <c r="C5" s="301"/>
      <c r="D5" s="301"/>
    </row>
    <row r="6" spans="1:6" ht="30" customHeight="1" x14ac:dyDescent="0.2">
      <c r="A6" s="466" t="s">
        <v>688</v>
      </c>
      <c r="B6" s="466"/>
      <c r="C6" s="466"/>
      <c r="D6" s="466"/>
    </row>
    <row r="7" spans="1:6" ht="45" customHeight="1" x14ac:dyDescent="0.2">
      <c r="A7" s="466" t="s">
        <v>689</v>
      </c>
      <c r="B7" s="466"/>
      <c r="C7" s="466"/>
      <c r="D7" s="466"/>
    </row>
    <row r="8" spans="1:6" ht="104.65" customHeight="1" x14ac:dyDescent="0.2">
      <c r="A8" s="637" t="s">
        <v>690</v>
      </c>
      <c r="B8" s="637"/>
      <c r="C8" s="637"/>
      <c r="D8" s="637"/>
    </row>
  </sheetData>
  <mergeCells count="7">
    <mergeCell ref="A8:D8"/>
    <mergeCell ref="A6:D6"/>
    <mergeCell ref="A7:D7"/>
    <mergeCell ref="B2:B3"/>
    <mergeCell ref="A1:D1"/>
    <mergeCell ref="A2:A3"/>
    <mergeCell ref="C2:D2"/>
  </mergeCells>
  <hyperlinks>
    <hyperlink ref="A8:D8" r:id="rId1" display="Pozn.: *** = Šetřeným incidentem se rozumí takový incident, který si ze strany vysoké školy vyžádal  postup v souladu se základní nebo podrobnou due diligence podle Metodického doporučení, kterým se definuje minimální rozsah due diligence a řízení rizik spolupráce s třetími stranami v rámci posilování odolnosti vysokoškolského a výzkumného prostředí vůči nelegitimnímu ovlivňování, anebo jiný podobný postup, jehož důsledkem bylo rozhodnutí o nutnosti mitigace rizik, která vysoká škola při vyhodnocování incidentu identifikovala." xr:uid="{5EF7CD68-5796-410F-B268-E90E200F8FC6}"/>
  </hyperlinks>
  <pageMargins left="0.7" right="0.7" top="0.75" bottom="0.75" header="0.3" footer="0.3"/>
  <pageSetup paperSize="9"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3">
    <tabColor rgb="FF92D050"/>
    <pageSetUpPr fitToPage="1"/>
  </sheetPr>
  <dimension ref="A1:I14"/>
  <sheetViews>
    <sheetView zoomScaleNormal="100" workbookViewId="0">
      <selection sqref="A1:B1"/>
    </sheetView>
  </sheetViews>
  <sheetFormatPr defaultColWidth="9.140625" defaultRowHeight="12.75" x14ac:dyDescent="0.2"/>
  <cols>
    <col min="1" max="1" width="51.42578125" style="2" customWidth="1"/>
    <col min="2" max="2" width="51.42578125" style="3" customWidth="1"/>
    <col min="3" max="3" width="9.140625" style="1"/>
    <col min="4" max="4" width="35" style="1" bestFit="1" customWidth="1"/>
    <col min="5" max="5" width="9.140625" style="1"/>
    <col min="6" max="6" width="10.28515625" style="1" customWidth="1"/>
    <col min="7" max="7" width="11" style="1" customWidth="1"/>
    <col min="8" max="16384" width="9.140625" style="1"/>
  </cols>
  <sheetData>
    <row r="1" spans="1:9" ht="25.5" customHeight="1" x14ac:dyDescent="0.2">
      <c r="A1" s="460" t="s">
        <v>112</v>
      </c>
      <c r="B1" s="435"/>
      <c r="D1" s="461" t="s">
        <v>113</v>
      </c>
      <c r="E1" s="462"/>
      <c r="F1" s="462"/>
      <c r="G1" s="462"/>
      <c r="H1" s="462"/>
      <c r="I1" s="463"/>
    </row>
    <row r="2" spans="1:9" s="4" customFormat="1" ht="38.25" customHeight="1" x14ac:dyDescent="0.2">
      <c r="A2" s="13" t="s">
        <v>114</v>
      </c>
      <c r="B2" s="41"/>
      <c r="C2" s="1"/>
      <c r="D2" s="92" t="s">
        <v>114</v>
      </c>
      <c r="E2" s="75" t="s">
        <v>72</v>
      </c>
      <c r="F2" s="75" t="s">
        <v>73</v>
      </c>
      <c r="G2" s="75" t="s">
        <v>74</v>
      </c>
      <c r="H2" s="75" t="s">
        <v>75</v>
      </c>
      <c r="I2" s="178" t="s">
        <v>115</v>
      </c>
    </row>
    <row r="3" spans="1:9" s="4" customFormat="1" x14ac:dyDescent="0.2">
      <c r="A3" s="26" t="s">
        <v>116</v>
      </c>
      <c r="B3" s="62"/>
      <c r="C3" s="1"/>
      <c r="D3" s="61" t="s">
        <v>117</v>
      </c>
      <c r="E3" s="6"/>
      <c r="F3" s="6"/>
      <c r="G3" s="6"/>
      <c r="H3" s="6"/>
      <c r="I3" s="28">
        <f>SUM(E3:H3)</f>
        <v>0</v>
      </c>
    </row>
    <row r="4" spans="1:9" ht="12.75" customHeight="1" thickBot="1" x14ac:dyDescent="0.25">
      <c r="A4" s="16" t="s">
        <v>118</v>
      </c>
      <c r="B4" s="60"/>
      <c r="D4" s="85" t="s">
        <v>119</v>
      </c>
      <c r="E4" s="79"/>
      <c r="F4" s="79"/>
      <c r="G4" s="79"/>
      <c r="H4" s="79"/>
      <c r="I4" s="179">
        <f>SUM(E4:H4)</f>
        <v>0</v>
      </c>
    </row>
    <row r="5" spans="1:9" ht="12.75" customHeight="1" x14ac:dyDescent="0.2">
      <c r="A5" s="16" t="s">
        <v>120</v>
      </c>
      <c r="B5" s="60"/>
    </row>
    <row r="6" spans="1:9" ht="12.75" customHeight="1" x14ac:dyDescent="0.2">
      <c r="A6" s="61" t="s">
        <v>121</v>
      </c>
      <c r="B6" s="60"/>
    </row>
    <row r="7" spans="1:9" ht="25.5" customHeight="1" x14ac:dyDescent="0.2">
      <c r="A7" s="16" t="s">
        <v>122</v>
      </c>
      <c r="B7" s="60"/>
    </row>
    <row r="8" spans="1:9" ht="15.75" thickBot="1" x14ac:dyDescent="0.3">
      <c r="A8" s="97" t="s">
        <v>123</v>
      </c>
      <c r="B8" s="98"/>
    </row>
    <row r="9" spans="1:9" x14ac:dyDescent="0.2">
      <c r="A9" s="58" t="s">
        <v>124</v>
      </c>
      <c r="B9" s="59"/>
    </row>
    <row r="10" spans="1:9" x14ac:dyDescent="0.2">
      <c r="A10" s="16" t="s">
        <v>118</v>
      </c>
      <c r="B10" s="60"/>
    </row>
    <row r="11" spans="1:9" x14ac:dyDescent="0.2">
      <c r="A11" s="16" t="s">
        <v>120</v>
      </c>
      <c r="B11" s="60"/>
    </row>
    <row r="12" spans="1:9" x14ac:dyDescent="0.2">
      <c r="A12" s="61" t="s">
        <v>121</v>
      </c>
      <c r="B12" s="60"/>
    </row>
    <row r="13" spans="1:9" ht="25.5" x14ac:dyDescent="0.2">
      <c r="A13" s="16" t="s">
        <v>122</v>
      </c>
      <c r="B13" s="60"/>
    </row>
    <row r="14" spans="1:9" ht="15.75" thickBot="1" x14ac:dyDescent="0.3">
      <c r="A14" s="95" t="s">
        <v>123</v>
      </c>
      <c r="B14" s="96"/>
    </row>
  </sheetData>
  <mergeCells count="2">
    <mergeCell ref="A1:B1"/>
    <mergeCell ref="D1:I1"/>
  </mergeCells>
  <pageMargins left="0.7" right="0.7" top="0.75" bottom="0.75" header="0.3" footer="0.3"/>
  <pageSetup paperSize="9" scale="6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4">
    <tabColor theme="6"/>
    <pageSetUpPr fitToPage="1"/>
  </sheetPr>
  <dimension ref="A1:I15"/>
  <sheetViews>
    <sheetView zoomScaleNormal="100" workbookViewId="0">
      <selection activeCell="B12" sqref="B12"/>
    </sheetView>
  </sheetViews>
  <sheetFormatPr defaultColWidth="9.140625" defaultRowHeight="12.75" x14ac:dyDescent="0.2"/>
  <cols>
    <col min="1" max="1" width="42.42578125" style="2" customWidth="1"/>
    <col min="2" max="2" width="51.28515625" style="3" customWidth="1"/>
    <col min="3" max="3" width="9.140625" style="1"/>
    <col min="4" max="4" width="35" style="1" bestFit="1" customWidth="1"/>
    <col min="5" max="5" width="11.28515625" style="1" customWidth="1"/>
    <col min="6" max="6" width="10.28515625" style="1" customWidth="1"/>
    <col min="7" max="7" width="11" style="1" customWidth="1"/>
    <col min="8" max="16384" width="9.140625" style="1"/>
  </cols>
  <sheetData>
    <row r="1" spans="1:9" ht="39.75" customHeight="1" x14ac:dyDescent="0.2">
      <c r="A1" s="464" t="s">
        <v>125</v>
      </c>
      <c r="B1" s="465"/>
      <c r="D1" s="461" t="s">
        <v>126</v>
      </c>
      <c r="E1" s="462"/>
      <c r="F1" s="462"/>
      <c r="G1" s="462"/>
      <c r="H1" s="462"/>
      <c r="I1" s="463"/>
    </row>
    <row r="2" spans="1:9" s="4" customFormat="1" ht="38.25" customHeight="1" x14ac:dyDescent="0.2">
      <c r="A2" s="13" t="s">
        <v>114</v>
      </c>
      <c r="B2" s="41"/>
      <c r="D2" s="92" t="s">
        <v>114</v>
      </c>
      <c r="E2" s="75" t="s">
        <v>72</v>
      </c>
      <c r="F2" s="75" t="s">
        <v>73</v>
      </c>
      <c r="G2" s="75" t="s">
        <v>74</v>
      </c>
      <c r="H2" s="75" t="s">
        <v>75</v>
      </c>
      <c r="I2" s="178" t="s">
        <v>115</v>
      </c>
    </row>
    <row r="3" spans="1:9" s="4" customFormat="1" ht="12.75" customHeight="1" x14ac:dyDescent="0.2">
      <c r="A3" s="26" t="s">
        <v>127</v>
      </c>
      <c r="B3" s="62"/>
      <c r="D3" s="61" t="s">
        <v>117</v>
      </c>
      <c r="E3" s="6"/>
      <c r="F3" s="6"/>
      <c r="G3" s="6"/>
      <c r="H3" s="6"/>
      <c r="I3" s="28">
        <f>SUM(E3:H3)</f>
        <v>0</v>
      </c>
    </row>
    <row r="4" spans="1:9" s="4" customFormat="1" ht="12.75" customHeight="1" thickBot="1" x14ac:dyDescent="0.25">
      <c r="A4" s="181" t="s">
        <v>128</v>
      </c>
      <c r="B4" s="62"/>
      <c r="D4" s="85" t="s">
        <v>119</v>
      </c>
      <c r="E4" s="79"/>
      <c r="F4" s="79"/>
      <c r="G4" s="79"/>
      <c r="H4" s="79"/>
      <c r="I4" s="179">
        <f>SUM(E4:H4)</f>
        <v>0</v>
      </c>
    </row>
    <row r="5" spans="1:9" ht="12.75" customHeight="1" x14ac:dyDescent="0.2">
      <c r="A5" s="137" t="s">
        <v>129</v>
      </c>
      <c r="B5" s="180"/>
    </row>
    <row r="6" spans="1:9" ht="25.5" customHeight="1" x14ac:dyDescent="0.2">
      <c r="A6" s="137" t="s">
        <v>122</v>
      </c>
      <c r="B6" s="180"/>
    </row>
    <row r="7" spans="1:9" ht="15.75" thickBot="1" x14ac:dyDescent="0.3">
      <c r="A7" s="95" t="s">
        <v>123</v>
      </c>
      <c r="B7" s="96"/>
    </row>
    <row r="8" spans="1:9" x14ac:dyDescent="0.2">
      <c r="A8" s="181" t="s">
        <v>130</v>
      </c>
      <c r="B8" s="182"/>
    </row>
    <row r="9" spans="1:9" x14ac:dyDescent="0.2">
      <c r="A9" s="181" t="s">
        <v>128</v>
      </c>
      <c r="B9" s="182"/>
    </row>
    <row r="10" spans="1:9" ht="12.75" customHeight="1" x14ac:dyDescent="0.2">
      <c r="A10" s="137" t="s">
        <v>129</v>
      </c>
      <c r="B10" s="180"/>
    </row>
    <row r="11" spans="1:9" ht="25.5" x14ac:dyDescent="0.2">
      <c r="A11" s="137" t="s">
        <v>122</v>
      </c>
      <c r="B11" s="180"/>
    </row>
    <row r="12" spans="1:9" ht="15" x14ac:dyDescent="0.25">
      <c r="A12" s="95" t="s">
        <v>123</v>
      </c>
      <c r="B12" s="96"/>
    </row>
    <row r="13" spans="1:9" ht="15" x14ac:dyDescent="0.25">
      <c r="A13" s="99"/>
      <c r="B13" s="68"/>
    </row>
    <row r="14" spans="1:9" ht="15" customHeight="1" x14ac:dyDescent="0.2">
      <c r="A14" s="466" t="s">
        <v>131</v>
      </c>
      <c r="B14" s="466"/>
    </row>
    <row r="15" spans="1:9" ht="15" customHeight="1" x14ac:dyDescent="0.2">
      <c r="A15" s="466"/>
      <c r="B15" s="466"/>
    </row>
  </sheetData>
  <mergeCells count="3">
    <mergeCell ref="A1:B1"/>
    <mergeCell ref="A14:B15"/>
    <mergeCell ref="D1:I1"/>
  </mergeCells>
  <pageMargins left="0.7" right="0.7" top="0.75" bottom="0.75" header="0.3" footer="0.3"/>
  <pageSetup paperSize="9" scale="7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5">
    <tabColor theme="6"/>
    <pageSetUpPr fitToPage="1"/>
  </sheetPr>
  <dimension ref="A1:I12"/>
  <sheetViews>
    <sheetView workbookViewId="0">
      <selection sqref="A1:B1"/>
    </sheetView>
  </sheetViews>
  <sheetFormatPr defaultColWidth="9.140625" defaultRowHeight="12.75" x14ac:dyDescent="0.2"/>
  <cols>
    <col min="1" max="1" width="38.5703125" style="2" customWidth="1"/>
    <col min="2" max="2" width="51.28515625" style="3" customWidth="1"/>
    <col min="3" max="3" width="9.140625" style="1" customWidth="1"/>
    <col min="4" max="4" width="35" style="1" bestFit="1" customWidth="1"/>
    <col min="5" max="5" width="9.140625" style="1"/>
    <col min="6" max="6" width="10.28515625" style="1" customWidth="1"/>
    <col min="7" max="7" width="11" style="1" customWidth="1"/>
    <col min="8" max="16384" width="9.140625" style="1"/>
  </cols>
  <sheetData>
    <row r="1" spans="1:9" ht="34.5" customHeight="1" x14ac:dyDescent="0.2">
      <c r="A1" s="464" t="s">
        <v>132</v>
      </c>
      <c r="B1" s="465"/>
      <c r="D1" s="461" t="s">
        <v>133</v>
      </c>
      <c r="E1" s="462"/>
      <c r="F1" s="462"/>
      <c r="G1" s="462"/>
      <c r="H1" s="462"/>
      <c r="I1" s="463"/>
    </row>
    <row r="2" spans="1:9" s="4" customFormat="1" ht="38.25" customHeight="1" x14ac:dyDescent="0.2">
      <c r="A2" s="13" t="s">
        <v>114</v>
      </c>
      <c r="B2" s="41"/>
      <c r="D2" s="92" t="s">
        <v>114</v>
      </c>
      <c r="E2" s="75" t="s">
        <v>72</v>
      </c>
      <c r="F2" s="75" t="s">
        <v>73</v>
      </c>
      <c r="G2" s="75" t="s">
        <v>74</v>
      </c>
      <c r="H2" s="75" t="s">
        <v>75</v>
      </c>
      <c r="I2" s="178" t="s">
        <v>115</v>
      </c>
    </row>
    <row r="3" spans="1:9" s="4" customFormat="1" x14ac:dyDescent="0.2">
      <c r="A3" s="26" t="s">
        <v>127</v>
      </c>
      <c r="B3" s="62"/>
      <c r="D3" s="61" t="s">
        <v>117</v>
      </c>
      <c r="E3" s="6"/>
      <c r="F3" s="6"/>
      <c r="G3" s="6"/>
      <c r="H3" s="6"/>
      <c r="I3" s="28">
        <f>SUM(E3:H3)</f>
        <v>0</v>
      </c>
    </row>
    <row r="4" spans="1:9" s="4" customFormat="1" ht="13.5" thickBot="1" x14ac:dyDescent="0.25">
      <c r="A4" s="181" t="s">
        <v>134</v>
      </c>
      <c r="B4" s="62"/>
      <c r="D4" s="85" t="s">
        <v>119</v>
      </c>
      <c r="E4" s="79"/>
      <c r="F4" s="79"/>
      <c r="G4" s="79"/>
      <c r="H4" s="79"/>
      <c r="I4" s="179">
        <f>SUM(E4:H4)</f>
        <v>0</v>
      </c>
    </row>
    <row r="5" spans="1:9" x14ac:dyDescent="0.2">
      <c r="A5" s="137" t="s">
        <v>135</v>
      </c>
      <c r="B5" s="60"/>
    </row>
    <row r="6" spans="1:9" ht="25.5" x14ac:dyDescent="0.2">
      <c r="A6" s="137" t="s">
        <v>122</v>
      </c>
      <c r="B6" s="60"/>
    </row>
    <row r="7" spans="1:9" x14ac:dyDescent="0.2">
      <c r="A7" s="116" t="s">
        <v>123</v>
      </c>
      <c r="B7" s="60"/>
    </row>
    <row r="8" spans="1:9" x14ac:dyDescent="0.2">
      <c r="A8" s="181" t="s">
        <v>130</v>
      </c>
      <c r="B8" s="62"/>
    </row>
    <row r="9" spans="1:9" x14ac:dyDescent="0.2">
      <c r="A9" s="181" t="s">
        <v>134</v>
      </c>
      <c r="B9" s="62"/>
    </row>
    <row r="10" spans="1:9" x14ac:dyDescent="0.2">
      <c r="A10" s="137" t="s">
        <v>135</v>
      </c>
      <c r="B10" s="60"/>
    </row>
    <row r="11" spans="1:9" ht="25.5" x14ac:dyDescent="0.2">
      <c r="A11" s="137" t="s">
        <v>122</v>
      </c>
      <c r="B11" s="60"/>
    </row>
    <row r="12" spans="1:9" ht="13.5" thickBot="1" x14ac:dyDescent="0.25">
      <c r="A12" s="42" t="s">
        <v>123</v>
      </c>
      <c r="B12" s="183"/>
    </row>
  </sheetData>
  <mergeCells count="2">
    <mergeCell ref="A1:B1"/>
    <mergeCell ref="D1:I1"/>
  </mergeCells>
  <pageMargins left="0.7" right="0.7" top="0.75" bottom="0.75" header="0.3" footer="0.3"/>
  <pageSetup paperSize="9" scale="7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30">
    <tabColor rgb="FF92D050"/>
    <pageSetUpPr fitToPage="1"/>
  </sheetPr>
  <dimension ref="A1:J18"/>
  <sheetViews>
    <sheetView workbookViewId="0">
      <selection activeCell="C16" sqref="C16"/>
    </sheetView>
  </sheetViews>
  <sheetFormatPr defaultColWidth="9.140625" defaultRowHeight="12.75" x14ac:dyDescent="0.2"/>
  <cols>
    <col min="1" max="1" width="47.85546875" style="2" customWidth="1"/>
    <col min="2" max="2" width="6.7109375" style="3" customWidth="1"/>
    <col min="3" max="4" width="8.28515625" style="1" customWidth="1"/>
    <col min="5" max="5" width="7.7109375" style="1" customWidth="1"/>
    <col min="6" max="6" width="8.28515625" style="1" customWidth="1"/>
    <col min="7" max="7" width="8.5703125" style="1" customWidth="1"/>
    <col min="8" max="8" width="7.42578125" style="1" customWidth="1"/>
    <col min="9" max="9" width="7" style="1" customWidth="1"/>
    <col min="10" max="16384" width="9.140625" style="1"/>
  </cols>
  <sheetData>
    <row r="1" spans="1:10" ht="25.5" customHeight="1" x14ac:dyDescent="0.2">
      <c r="A1" s="460" t="s">
        <v>136</v>
      </c>
      <c r="B1" s="433"/>
      <c r="C1" s="433"/>
      <c r="D1" s="433"/>
      <c r="E1" s="433"/>
      <c r="F1" s="433"/>
      <c r="G1" s="433"/>
      <c r="H1" s="433"/>
      <c r="I1" s="433"/>
      <c r="J1" s="435"/>
    </row>
    <row r="2" spans="1:10" s="4" customFormat="1" ht="38.25" customHeight="1" x14ac:dyDescent="0.2">
      <c r="A2" s="13" t="s">
        <v>114</v>
      </c>
      <c r="B2" s="7"/>
      <c r="C2" s="448" t="s">
        <v>137</v>
      </c>
      <c r="D2" s="448"/>
      <c r="E2" s="448"/>
      <c r="F2" s="448" t="s">
        <v>138</v>
      </c>
      <c r="G2" s="448"/>
      <c r="H2" s="448"/>
      <c r="I2" s="468" t="s">
        <v>139</v>
      </c>
      <c r="J2" s="470" t="s">
        <v>76</v>
      </c>
    </row>
    <row r="3" spans="1:10" s="4" customFormat="1" ht="25.5" x14ac:dyDescent="0.2">
      <c r="A3" s="13"/>
      <c r="B3" s="7"/>
      <c r="C3" s="75" t="s">
        <v>140</v>
      </c>
      <c r="D3" s="75" t="s">
        <v>141</v>
      </c>
      <c r="E3" s="75" t="s">
        <v>142</v>
      </c>
      <c r="F3" s="75" t="s">
        <v>140</v>
      </c>
      <c r="G3" s="75" t="s">
        <v>141</v>
      </c>
      <c r="H3" s="75" t="s">
        <v>142</v>
      </c>
      <c r="I3" s="469"/>
      <c r="J3" s="471"/>
    </row>
    <row r="4" spans="1:10" s="2" customFormat="1" x14ac:dyDescent="0.2">
      <c r="A4" s="262" t="s">
        <v>80</v>
      </c>
      <c r="B4" s="263" t="s">
        <v>81</v>
      </c>
      <c r="C4" s="467"/>
      <c r="D4" s="467"/>
      <c r="E4" s="467"/>
      <c r="F4" s="467"/>
      <c r="G4" s="467"/>
      <c r="H4" s="467"/>
      <c r="I4" s="467"/>
      <c r="J4" s="15"/>
    </row>
    <row r="5" spans="1:10" x14ac:dyDescent="0.2">
      <c r="A5" s="137" t="s">
        <v>82</v>
      </c>
      <c r="B5" s="264" t="s">
        <v>83</v>
      </c>
      <c r="C5" s="9"/>
      <c r="D5" s="9"/>
      <c r="E5" s="9"/>
      <c r="F5" s="9"/>
      <c r="G5" s="9"/>
      <c r="H5" s="9"/>
      <c r="I5" s="9"/>
      <c r="J5" s="17">
        <f>SUM(C5:I5)</f>
        <v>0</v>
      </c>
    </row>
    <row r="6" spans="1:10" x14ac:dyDescent="0.2">
      <c r="A6" s="137" t="s">
        <v>84</v>
      </c>
      <c r="B6" s="264" t="s">
        <v>85</v>
      </c>
      <c r="C6" s="9"/>
      <c r="D6" s="9"/>
      <c r="E6" s="9"/>
      <c r="F6" s="9"/>
      <c r="G6" s="9"/>
      <c r="H6" s="9"/>
      <c r="I6" s="9"/>
      <c r="J6" s="17">
        <f t="shared" ref="J6:J15" si="0">SUM(C6:I6)</f>
        <v>0</v>
      </c>
    </row>
    <row r="7" spans="1:10" x14ac:dyDescent="0.2">
      <c r="A7" s="137" t="s">
        <v>86</v>
      </c>
      <c r="B7" s="264" t="s">
        <v>87</v>
      </c>
      <c r="C7" s="9"/>
      <c r="D7" s="9"/>
      <c r="E7" s="9"/>
      <c r="F7" s="9"/>
      <c r="G7" s="9"/>
      <c r="H7" s="9"/>
      <c r="I7" s="9"/>
      <c r="J7" s="17">
        <f t="shared" si="0"/>
        <v>0</v>
      </c>
    </row>
    <row r="8" spans="1:10" x14ac:dyDescent="0.2">
      <c r="A8" s="137" t="s">
        <v>88</v>
      </c>
      <c r="B8" s="264" t="s">
        <v>89</v>
      </c>
      <c r="C8" s="9"/>
      <c r="D8" s="9"/>
      <c r="E8" s="9"/>
      <c r="F8" s="9"/>
      <c r="G8" s="9"/>
      <c r="H8" s="9"/>
      <c r="I8" s="9"/>
      <c r="J8" s="17">
        <f t="shared" si="0"/>
        <v>0</v>
      </c>
    </row>
    <row r="9" spans="1:10" x14ac:dyDescent="0.2">
      <c r="A9" s="137" t="s">
        <v>90</v>
      </c>
      <c r="B9" s="264" t="s">
        <v>91</v>
      </c>
      <c r="C9" s="9"/>
      <c r="D9" s="9"/>
      <c r="E9" s="9"/>
      <c r="F9" s="9"/>
      <c r="G9" s="9"/>
      <c r="H9" s="9"/>
      <c r="I9" s="9"/>
      <c r="J9" s="17">
        <f t="shared" si="0"/>
        <v>0</v>
      </c>
    </row>
    <row r="10" spans="1:10" x14ac:dyDescent="0.2">
      <c r="A10" s="137" t="s">
        <v>92</v>
      </c>
      <c r="B10" s="264" t="s">
        <v>93</v>
      </c>
      <c r="C10" s="9"/>
      <c r="D10" s="9"/>
      <c r="E10" s="9"/>
      <c r="F10" s="9"/>
      <c r="G10" s="9"/>
      <c r="H10" s="9"/>
      <c r="I10" s="9"/>
      <c r="J10" s="17">
        <f t="shared" si="0"/>
        <v>0</v>
      </c>
    </row>
    <row r="11" spans="1:10" x14ac:dyDescent="0.2">
      <c r="A11" s="137" t="s">
        <v>94</v>
      </c>
      <c r="B11" s="264" t="s">
        <v>95</v>
      </c>
      <c r="C11" s="9"/>
      <c r="D11" s="9"/>
      <c r="E11" s="9"/>
      <c r="F11" s="9"/>
      <c r="G11" s="9"/>
      <c r="H11" s="9"/>
      <c r="I11" s="9"/>
      <c r="J11" s="17">
        <f t="shared" si="0"/>
        <v>0</v>
      </c>
    </row>
    <row r="12" spans="1:10" x14ac:dyDescent="0.2">
      <c r="A12" s="137" t="s">
        <v>96</v>
      </c>
      <c r="B12" s="264" t="s">
        <v>97</v>
      </c>
      <c r="C12" s="9"/>
      <c r="D12" s="9"/>
      <c r="E12" s="9"/>
      <c r="F12" s="9"/>
      <c r="G12" s="9"/>
      <c r="H12" s="9"/>
      <c r="I12" s="9"/>
      <c r="J12" s="17">
        <f t="shared" si="0"/>
        <v>0</v>
      </c>
    </row>
    <row r="13" spans="1:10" x14ac:dyDescent="0.2">
      <c r="A13" s="137" t="s">
        <v>98</v>
      </c>
      <c r="B13" s="264" t="s">
        <v>99</v>
      </c>
      <c r="C13" s="9"/>
      <c r="D13" s="9"/>
      <c r="E13" s="9"/>
      <c r="F13" s="9"/>
      <c r="G13" s="9"/>
      <c r="H13" s="9"/>
      <c r="I13" s="9"/>
      <c r="J13" s="17">
        <f t="shared" si="0"/>
        <v>0</v>
      </c>
    </row>
    <row r="14" spans="1:10" x14ac:dyDescent="0.2">
      <c r="A14" s="137" t="s">
        <v>100</v>
      </c>
      <c r="B14" s="264" t="s">
        <v>101</v>
      </c>
      <c r="C14" s="9"/>
      <c r="D14" s="9"/>
      <c r="E14" s="9"/>
      <c r="F14" s="9"/>
      <c r="G14" s="9"/>
      <c r="H14" s="9"/>
      <c r="I14" s="9"/>
      <c r="J14" s="17">
        <f t="shared" si="0"/>
        <v>0</v>
      </c>
    </row>
    <row r="15" spans="1:10" x14ac:dyDescent="0.2">
      <c r="A15" s="137" t="s">
        <v>102</v>
      </c>
      <c r="B15" s="264" t="s">
        <v>103</v>
      </c>
      <c r="C15" s="21"/>
      <c r="D15" s="21"/>
      <c r="E15" s="21"/>
      <c r="F15" s="21"/>
      <c r="G15" s="21"/>
      <c r="H15" s="21"/>
      <c r="I15" s="21"/>
      <c r="J15" s="17">
        <f t="shared" si="0"/>
        <v>0</v>
      </c>
    </row>
    <row r="16" spans="1:10" ht="13.5" thickBot="1" x14ac:dyDescent="0.25">
      <c r="A16" s="23" t="s">
        <v>76</v>
      </c>
      <c r="B16" s="254" t="s">
        <v>105</v>
      </c>
      <c r="C16" s="25">
        <f t="shared" ref="C16:H16" si="1">SUM(C5:C15)</f>
        <v>0</v>
      </c>
      <c r="D16" s="25">
        <f t="shared" si="1"/>
        <v>0</v>
      </c>
      <c r="E16" s="25">
        <f t="shared" si="1"/>
        <v>0</v>
      </c>
      <c r="F16" s="25">
        <f t="shared" si="1"/>
        <v>0</v>
      </c>
      <c r="G16" s="25">
        <f t="shared" si="1"/>
        <v>0</v>
      </c>
      <c r="H16" s="25">
        <f t="shared" si="1"/>
        <v>0</v>
      </c>
      <c r="I16" s="25">
        <f>SUM(I5:I15)</f>
        <v>0</v>
      </c>
      <c r="J16" s="18">
        <f>SUM(J5:J15)</f>
        <v>0</v>
      </c>
    </row>
    <row r="18" spans="2:2" x14ac:dyDescent="0.2">
      <c r="B18" s="1"/>
    </row>
  </sheetData>
  <mergeCells count="6">
    <mergeCell ref="A1:J1"/>
    <mergeCell ref="C2:E2"/>
    <mergeCell ref="F2:H2"/>
    <mergeCell ref="C4:I4"/>
    <mergeCell ref="I2:I3"/>
    <mergeCell ref="J2:J3"/>
  </mergeCells>
  <pageMargins left="0.7" right="0.7" top="0.75" bottom="0.75" header="0.3" footer="0.3"/>
  <pageSetup paperSize="9" scale="89" orientation="portrait" r:id="rId1"/>
  <ignoredErrors>
    <ignoredError sqref="B5:B15"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31">
    <tabColor rgb="FF92D050"/>
    <pageSetUpPr fitToPage="1"/>
  </sheetPr>
  <dimension ref="A1:K18"/>
  <sheetViews>
    <sheetView workbookViewId="0">
      <selection activeCell="F29" sqref="F29"/>
    </sheetView>
  </sheetViews>
  <sheetFormatPr defaultColWidth="9.140625" defaultRowHeight="12.75" x14ac:dyDescent="0.2"/>
  <cols>
    <col min="1" max="1" width="47.85546875" style="2" customWidth="1"/>
    <col min="2" max="2" width="6.7109375" style="3" customWidth="1"/>
    <col min="3" max="3" width="6.140625" style="1" customWidth="1"/>
    <col min="4" max="4" width="8.28515625" style="1" customWidth="1"/>
    <col min="5" max="5" width="7.42578125" style="1" bestFit="1" customWidth="1"/>
    <col min="6" max="6" width="6" style="1" customWidth="1"/>
    <col min="7" max="7" width="8.5703125" style="1" customWidth="1"/>
    <col min="8" max="8" width="7.42578125" style="1" customWidth="1"/>
    <col min="9" max="9" width="7" style="1" customWidth="1"/>
    <col min="10" max="10" width="9.140625" style="1"/>
    <col min="11" max="11" width="22.85546875" style="1" customWidth="1"/>
    <col min="12" max="16384" width="9.140625" style="1"/>
  </cols>
  <sheetData>
    <row r="1" spans="1:11" ht="25.5" customHeight="1" x14ac:dyDescent="0.2">
      <c r="A1" s="460" t="s">
        <v>143</v>
      </c>
      <c r="B1" s="433"/>
      <c r="C1" s="433"/>
      <c r="D1" s="433"/>
      <c r="E1" s="433"/>
      <c r="F1" s="433"/>
      <c r="G1" s="433"/>
      <c r="H1" s="433"/>
      <c r="I1" s="433"/>
      <c r="J1" s="433"/>
      <c r="K1" s="435"/>
    </row>
    <row r="2" spans="1:11" s="4" customFormat="1" ht="38.25" customHeight="1" x14ac:dyDescent="0.2">
      <c r="A2" s="13" t="s">
        <v>114</v>
      </c>
      <c r="B2" s="7"/>
      <c r="C2" s="448" t="s">
        <v>137</v>
      </c>
      <c r="D2" s="448"/>
      <c r="E2" s="448"/>
      <c r="F2" s="448" t="s">
        <v>138</v>
      </c>
      <c r="G2" s="448"/>
      <c r="H2" s="448"/>
      <c r="I2" s="468" t="s">
        <v>139</v>
      </c>
      <c r="J2" s="473" t="s">
        <v>144</v>
      </c>
      <c r="K2" s="475" t="s">
        <v>145</v>
      </c>
    </row>
    <row r="3" spans="1:11" s="4" customFormat="1" ht="30.75" customHeight="1" x14ac:dyDescent="0.2">
      <c r="A3" s="13"/>
      <c r="B3" s="7"/>
      <c r="C3" s="75" t="s">
        <v>140</v>
      </c>
      <c r="D3" s="75" t="s">
        <v>141</v>
      </c>
      <c r="E3" s="75" t="s">
        <v>142</v>
      </c>
      <c r="F3" s="75" t="s">
        <v>140</v>
      </c>
      <c r="G3" s="75" t="s">
        <v>141</v>
      </c>
      <c r="H3" s="75" t="s">
        <v>142</v>
      </c>
      <c r="I3" s="469"/>
      <c r="J3" s="474"/>
      <c r="K3" s="476"/>
    </row>
    <row r="4" spans="1:11" s="2" customFormat="1" x14ac:dyDescent="0.2">
      <c r="A4" s="262" t="s">
        <v>80</v>
      </c>
      <c r="B4" s="263" t="s">
        <v>81</v>
      </c>
      <c r="C4" s="467"/>
      <c r="D4" s="467"/>
      <c r="E4" s="467"/>
      <c r="F4" s="467"/>
      <c r="G4" s="467"/>
      <c r="H4" s="467"/>
      <c r="I4" s="467"/>
      <c r="J4" s="35"/>
      <c r="K4" s="36"/>
    </row>
    <row r="5" spans="1:11" x14ac:dyDescent="0.2">
      <c r="A5" s="137" t="s">
        <v>82</v>
      </c>
      <c r="B5" s="264" t="s">
        <v>83</v>
      </c>
      <c r="C5" s="9"/>
      <c r="D5" s="9"/>
      <c r="E5" s="9"/>
      <c r="F5" s="9"/>
      <c r="G5" s="9"/>
      <c r="H5" s="9"/>
      <c r="I5" s="9"/>
      <c r="J5" s="12"/>
      <c r="K5" s="34"/>
    </row>
    <row r="6" spans="1:11" x14ac:dyDescent="0.2">
      <c r="A6" s="137" t="s">
        <v>84</v>
      </c>
      <c r="B6" s="264" t="s">
        <v>85</v>
      </c>
      <c r="C6" s="9"/>
      <c r="D6" s="9"/>
      <c r="E6" s="9"/>
      <c r="F6" s="9"/>
      <c r="G6" s="9"/>
      <c r="H6" s="9"/>
      <c r="I6" s="9"/>
      <c r="J6" s="12"/>
      <c r="K6" s="34"/>
    </row>
    <row r="7" spans="1:11" x14ac:dyDescent="0.2">
      <c r="A7" s="137" t="s">
        <v>86</v>
      </c>
      <c r="B7" s="264" t="s">
        <v>87</v>
      </c>
      <c r="C7" s="9"/>
      <c r="D7" s="9"/>
      <c r="E7" s="9"/>
      <c r="F7" s="9"/>
      <c r="G7" s="9"/>
      <c r="H7" s="9"/>
      <c r="I7" s="9"/>
      <c r="J7" s="12"/>
      <c r="K7" s="34"/>
    </row>
    <row r="8" spans="1:11" x14ac:dyDescent="0.2">
      <c r="A8" s="137" t="s">
        <v>88</v>
      </c>
      <c r="B8" s="264" t="s">
        <v>89</v>
      </c>
      <c r="C8" s="9"/>
      <c r="D8" s="9"/>
      <c r="E8" s="9"/>
      <c r="F8" s="9"/>
      <c r="G8" s="9"/>
      <c r="H8" s="9"/>
      <c r="I8" s="9"/>
      <c r="J8" s="12"/>
      <c r="K8" s="34"/>
    </row>
    <row r="9" spans="1:11" x14ac:dyDescent="0.2">
      <c r="A9" s="137" t="s">
        <v>90</v>
      </c>
      <c r="B9" s="264" t="s">
        <v>91</v>
      </c>
      <c r="C9" s="9"/>
      <c r="D9" s="9"/>
      <c r="E9" s="9"/>
      <c r="F9" s="9"/>
      <c r="G9" s="9"/>
      <c r="H9" s="9"/>
      <c r="I9" s="9"/>
      <c r="J9" s="12"/>
      <c r="K9" s="34"/>
    </row>
    <row r="10" spans="1:11" x14ac:dyDescent="0.2">
      <c r="A10" s="137" t="s">
        <v>92</v>
      </c>
      <c r="B10" s="264" t="s">
        <v>93</v>
      </c>
      <c r="C10" s="9"/>
      <c r="D10" s="9"/>
      <c r="E10" s="9"/>
      <c r="F10" s="9"/>
      <c r="G10" s="9"/>
      <c r="H10" s="9"/>
      <c r="I10" s="9"/>
      <c r="J10" s="12"/>
      <c r="K10" s="34"/>
    </row>
    <row r="11" spans="1:11" x14ac:dyDescent="0.2">
      <c r="A11" s="137" t="s">
        <v>94</v>
      </c>
      <c r="B11" s="264" t="s">
        <v>95</v>
      </c>
      <c r="C11" s="9"/>
      <c r="D11" s="9"/>
      <c r="E11" s="9"/>
      <c r="F11" s="9"/>
      <c r="G11" s="9"/>
      <c r="H11" s="9"/>
      <c r="I11" s="9"/>
      <c r="J11" s="12"/>
      <c r="K11" s="34"/>
    </row>
    <row r="12" spans="1:11" x14ac:dyDescent="0.2">
      <c r="A12" s="137" t="s">
        <v>96</v>
      </c>
      <c r="B12" s="264" t="s">
        <v>97</v>
      </c>
      <c r="C12" s="9"/>
      <c r="D12" s="9"/>
      <c r="E12" s="9"/>
      <c r="F12" s="9"/>
      <c r="G12" s="9"/>
      <c r="H12" s="9"/>
      <c r="I12" s="9"/>
      <c r="J12" s="12"/>
      <c r="K12" s="34"/>
    </row>
    <row r="13" spans="1:11" x14ac:dyDescent="0.2">
      <c r="A13" s="137" t="s">
        <v>98</v>
      </c>
      <c r="B13" s="264" t="s">
        <v>99</v>
      </c>
      <c r="C13" s="9"/>
      <c r="D13" s="9"/>
      <c r="E13" s="9"/>
      <c r="F13" s="9"/>
      <c r="G13" s="9"/>
      <c r="H13" s="9"/>
      <c r="I13" s="9"/>
      <c r="J13" s="12"/>
      <c r="K13" s="34"/>
    </row>
    <row r="14" spans="1:11" x14ac:dyDescent="0.2">
      <c r="A14" s="137" t="s">
        <v>100</v>
      </c>
      <c r="B14" s="264" t="s">
        <v>101</v>
      </c>
      <c r="C14" s="9"/>
      <c r="D14" s="9"/>
      <c r="E14" s="9"/>
      <c r="F14" s="9"/>
      <c r="G14" s="9"/>
      <c r="H14" s="9"/>
      <c r="I14" s="9"/>
      <c r="J14" s="12"/>
      <c r="K14" s="34"/>
    </row>
    <row r="15" spans="1:11" x14ac:dyDescent="0.2">
      <c r="A15" s="137" t="s">
        <v>102</v>
      </c>
      <c r="B15" s="264" t="s">
        <v>103</v>
      </c>
      <c r="C15" s="21"/>
      <c r="D15" s="21"/>
      <c r="E15" s="21"/>
      <c r="F15" s="21"/>
      <c r="G15" s="21"/>
      <c r="H15" s="21"/>
      <c r="I15" s="21"/>
      <c r="J15" s="51"/>
      <c r="K15" s="253"/>
    </row>
    <row r="16" spans="1:11" ht="13.5" thickBot="1" x14ac:dyDescent="0.25">
      <c r="A16" s="23" t="s">
        <v>144</v>
      </c>
      <c r="B16" s="254" t="s">
        <v>105</v>
      </c>
      <c r="C16" s="25"/>
      <c r="D16" s="25"/>
      <c r="E16" s="25"/>
      <c r="F16" s="25"/>
      <c r="G16" s="25"/>
      <c r="H16" s="25"/>
      <c r="I16" s="25"/>
      <c r="J16" s="25"/>
      <c r="K16" s="18"/>
    </row>
    <row r="18" spans="1:11" ht="30" customHeight="1" x14ac:dyDescent="0.2">
      <c r="A18" s="472" t="s">
        <v>146</v>
      </c>
      <c r="B18" s="472"/>
      <c r="C18" s="472"/>
      <c r="D18" s="472"/>
      <c r="E18" s="472"/>
      <c r="F18" s="472"/>
      <c r="G18" s="472"/>
      <c r="H18" s="472"/>
      <c r="I18" s="472"/>
      <c r="J18" s="472"/>
      <c r="K18" s="472"/>
    </row>
  </sheetData>
  <mergeCells count="8">
    <mergeCell ref="A18:K18"/>
    <mergeCell ref="C4:I4"/>
    <mergeCell ref="A1:K1"/>
    <mergeCell ref="C2:E2"/>
    <mergeCell ref="F2:H2"/>
    <mergeCell ref="I2:I3"/>
    <mergeCell ref="J2:J3"/>
    <mergeCell ref="K2:K3"/>
  </mergeCells>
  <pageMargins left="0.7" right="0.7" top="0.75" bottom="0.75" header="0.3" footer="0.3"/>
  <pageSetup paperSize="9" fitToHeight="0" orientation="landscape" r:id="rId1"/>
  <ignoredErrors>
    <ignoredError sqref="B5:B15"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8BDD6-C98B-427D-A70E-CC4F3C311E02}">
  <sheetPr>
    <tabColor rgb="FF92D050"/>
  </sheetPr>
  <dimension ref="A1:J18"/>
  <sheetViews>
    <sheetView workbookViewId="0">
      <selection activeCell="C16" sqref="C16"/>
    </sheetView>
  </sheetViews>
  <sheetFormatPr defaultColWidth="9.140625" defaultRowHeight="12.75" x14ac:dyDescent="0.2"/>
  <cols>
    <col min="1" max="1" width="47.85546875" style="2" customWidth="1"/>
    <col min="2" max="2" width="6.7109375" style="3" customWidth="1"/>
    <col min="3" max="3" width="12.5703125" style="1" customWidth="1"/>
    <col min="4" max="4" width="8.85546875" style="1" customWidth="1"/>
    <col min="5" max="5" width="7.42578125" style="1" bestFit="1" customWidth="1"/>
    <col min="6" max="6" width="7.42578125" style="1" customWidth="1"/>
    <col min="7" max="7" width="12.5703125" style="1" customWidth="1"/>
    <col min="8" max="8" width="9.28515625" style="1" customWidth="1"/>
    <col min="9" max="9" width="7.42578125" style="1" customWidth="1"/>
    <col min="10" max="16384" width="9.140625" style="1"/>
  </cols>
  <sheetData>
    <row r="1" spans="1:10" ht="25.5" customHeight="1" x14ac:dyDescent="0.2">
      <c r="A1" s="460" t="s">
        <v>147</v>
      </c>
      <c r="B1" s="433"/>
      <c r="C1" s="433"/>
      <c r="D1" s="433"/>
      <c r="E1" s="433"/>
      <c r="F1" s="433"/>
      <c r="G1" s="433"/>
      <c r="H1" s="433"/>
      <c r="I1" s="433"/>
      <c r="J1" s="435"/>
    </row>
    <row r="2" spans="1:10" s="4" customFormat="1" ht="15" customHeight="1" x14ac:dyDescent="0.2">
      <c r="A2" s="13" t="s">
        <v>114</v>
      </c>
      <c r="B2" s="7"/>
      <c r="C2" s="448" t="s">
        <v>148</v>
      </c>
      <c r="D2" s="448"/>
      <c r="E2" s="448"/>
      <c r="F2" s="477" t="s">
        <v>76</v>
      </c>
      <c r="G2" s="450" t="s">
        <v>149</v>
      </c>
      <c r="H2" s="448"/>
      <c r="I2" s="448"/>
      <c r="J2" s="321" t="s">
        <v>144</v>
      </c>
    </row>
    <row r="3" spans="1:10" s="4" customFormat="1" ht="45" customHeight="1" x14ac:dyDescent="0.2">
      <c r="A3" s="13"/>
      <c r="B3" s="7"/>
      <c r="C3" s="319" t="s">
        <v>150</v>
      </c>
      <c r="D3" s="319" t="s">
        <v>151</v>
      </c>
      <c r="E3" s="320" t="s">
        <v>139</v>
      </c>
      <c r="F3" s="478"/>
      <c r="G3" s="318" t="s">
        <v>150</v>
      </c>
      <c r="H3" s="319" t="s">
        <v>151</v>
      </c>
      <c r="I3" s="320" t="s">
        <v>139</v>
      </c>
      <c r="J3" s="322"/>
    </row>
    <row r="4" spans="1:10" s="2" customFormat="1" x14ac:dyDescent="0.2">
      <c r="A4" s="262" t="s">
        <v>80</v>
      </c>
      <c r="B4" s="263" t="s">
        <v>81</v>
      </c>
      <c r="C4" s="323"/>
      <c r="D4" s="323"/>
      <c r="E4" s="323"/>
      <c r="F4" s="15"/>
      <c r="G4" s="324"/>
      <c r="H4" s="323"/>
      <c r="I4" s="323"/>
      <c r="J4" s="15"/>
    </row>
    <row r="5" spans="1:10" x14ac:dyDescent="0.2">
      <c r="A5" s="137" t="s">
        <v>82</v>
      </c>
      <c r="B5" s="264" t="s">
        <v>83</v>
      </c>
      <c r="C5" s="9"/>
      <c r="D5" s="9"/>
      <c r="E5" s="9"/>
      <c r="F5" s="17">
        <f>SUM(C5:E5)</f>
        <v>0</v>
      </c>
      <c r="G5" s="325"/>
      <c r="H5" s="9"/>
      <c r="I5" s="9"/>
      <c r="J5" s="17"/>
    </row>
    <row r="6" spans="1:10" x14ac:dyDescent="0.2">
      <c r="A6" s="137" t="s">
        <v>84</v>
      </c>
      <c r="B6" s="264" t="s">
        <v>85</v>
      </c>
      <c r="C6" s="9"/>
      <c r="D6" s="9"/>
      <c r="E6" s="9"/>
      <c r="F6" s="17">
        <f t="shared" ref="F6:F16" si="0">SUM(C6:E6)</f>
        <v>0</v>
      </c>
      <c r="G6" s="325"/>
      <c r="H6" s="9"/>
      <c r="I6" s="9"/>
      <c r="J6" s="17"/>
    </row>
    <row r="7" spans="1:10" x14ac:dyDescent="0.2">
      <c r="A7" s="137" t="s">
        <v>86</v>
      </c>
      <c r="B7" s="264" t="s">
        <v>87</v>
      </c>
      <c r="C7" s="9"/>
      <c r="D7" s="9"/>
      <c r="E7" s="9"/>
      <c r="F7" s="17">
        <f t="shared" si="0"/>
        <v>0</v>
      </c>
      <c r="G7" s="325"/>
      <c r="H7" s="9"/>
      <c r="I7" s="9"/>
      <c r="J7" s="17"/>
    </row>
    <row r="8" spans="1:10" x14ac:dyDescent="0.2">
      <c r="A8" s="137" t="s">
        <v>88</v>
      </c>
      <c r="B8" s="264" t="s">
        <v>89</v>
      </c>
      <c r="C8" s="9"/>
      <c r="D8" s="9"/>
      <c r="E8" s="9"/>
      <c r="F8" s="17">
        <f t="shared" si="0"/>
        <v>0</v>
      </c>
      <c r="G8" s="325"/>
      <c r="H8" s="9"/>
      <c r="I8" s="9"/>
      <c r="J8" s="17"/>
    </row>
    <row r="9" spans="1:10" x14ac:dyDescent="0.2">
      <c r="A9" s="137" t="s">
        <v>90</v>
      </c>
      <c r="B9" s="264" t="s">
        <v>91</v>
      </c>
      <c r="C9" s="9"/>
      <c r="D9" s="9"/>
      <c r="E9" s="9"/>
      <c r="F9" s="17">
        <f t="shared" si="0"/>
        <v>0</v>
      </c>
      <c r="G9" s="325"/>
      <c r="H9" s="9"/>
      <c r="I9" s="9"/>
      <c r="J9" s="17"/>
    </row>
    <row r="10" spans="1:10" x14ac:dyDescent="0.2">
      <c r="A10" s="137" t="s">
        <v>92</v>
      </c>
      <c r="B10" s="264" t="s">
        <v>93</v>
      </c>
      <c r="C10" s="9"/>
      <c r="D10" s="9"/>
      <c r="E10" s="9"/>
      <c r="F10" s="17">
        <f t="shared" si="0"/>
        <v>0</v>
      </c>
      <c r="G10" s="325"/>
      <c r="H10" s="9"/>
      <c r="I10" s="9"/>
      <c r="J10" s="17"/>
    </row>
    <row r="11" spans="1:10" x14ac:dyDescent="0.2">
      <c r="A11" s="137" t="s">
        <v>94</v>
      </c>
      <c r="B11" s="264" t="s">
        <v>95</v>
      </c>
      <c r="C11" s="9"/>
      <c r="D11" s="9"/>
      <c r="E11" s="9"/>
      <c r="F11" s="17">
        <f t="shared" si="0"/>
        <v>0</v>
      </c>
      <c r="G11" s="325"/>
      <c r="H11" s="9"/>
      <c r="I11" s="9"/>
      <c r="J11" s="17"/>
    </row>
    <row r="12" spans="1:10" x14ac:dyDescent="0.2">
      <c r="A12" s="137" t="s">
        <v>96</v>
      </c>
      <c r="B12" s="264" t="s">
        <v>97</v>
      </c>
      <c r="C12" s="9"/>
      <c r="D12" s="9"/>
      <c r="E12" s="9"/>
      <c r="F12" s="17">
        <f t="shared" si="0"/>
        <v>0</v>
      </c>
      <c r="G12" s="325"/>
      <c r="H12" s="9"/>
      <c r="I12" s="9"/>
      <c r="J12" s="17"/>
    </row>
    <row r="13" spans="1:10" x14ac:dyDescent="0.2">
      <c r="A13" s="137" t="s">
        <v>98</v>
      </c>
      <c r="B13" s="264" t="s">
        <v>99</v>
      </c>
      <c r="C13" s="9"/>
      <c r="D13" s="9"/>
      <c r="E13" s="9"/>
      <c r="F13" s="17">
        <f t="shared" si="0"/>
        <v>0</v>
      </c>
      <c r="G13" s="325"/>
      <c r="H13" s="9"/>
      <c r="I13" s="9"/>
      <c r="J13" s="17"/>
    </row>
    <row r="14" spans="1:10" x14ac:dyDescent="0.2">
      <c r="A14" s="137" t="s">
        <v>100</v>
      </c>
      <c r="B14" s="264" t="s">
        <v>101</v>
      </c>
      <c r="C14" s="9"/>
      <c r="D14" s="9"/>
      <c r="E14" s="9"/>
      <c r="F14" s="17">
        <f t="shared" si="0"/>
        <v>0</v>
      </c>
      <c r="G14" s="325"/>
      <c r="H14" s="9"/>
      <c r="I14" s="9"/>
      <c r="J14" s="17"/>
    </row>
    <row r="15" spans="1:10" x14ac:dyDescent="0.2">
      <c r="A15" s="137" t="s">
        <v>102</v>
      </c>
      <c r="B15" s="264" t="s">
        <v>103</v>
      </c>
      <c r="C15" s="21"/>
      <c r="D15" s="21"/>
      <c r="E15" s="21"/>
      <c r="F15" s="22">
        <f t="shared" si="0"/>
        <v>0</v>
      </c>
      <c r="G15" s="326"/>
      <c r="H15" s="21"/>
      <c r="I15" s="21"/>
      <c r="J15" s="22"/>
    </row>
    <row r="16" spans="1:10" ht="13.5" thickBot="1" x14ac:dyDescent="0.25">
      <c r="A16" s="23" t="s">
        <v>144</v>
      </c>
      <c r="B16" s="254" t="s">
        <v>105</v>
      </c>
      <c r="C16" s="25">
        <f>SUM(C5:C15)</f>
        <v>0</v>
      </c>
      <c r="D16" s="25">
        <f t="shared" ref="D16:E16" si="1">SUM(D5:D15)</f>
        <v>0</v>
      </c>
      <c r="E16" s="25">
        <f t="shared" si="1"/>
        <v>0</v>
      </c>
      <c r="F16" s="18">
        <f t="shared" si="0"/>
        <v>0</v>
      </c>
      <c r="G16" s="327"/>
      <c r="H16" s="25"/>
      <c r="I16" s="25"/>
      <c r="J16" s="18"/>
    </row>
    <row r="18" spans="1:10" ht="30" customHeight="1" x14ac:dyDescent="0.2">
      <c r="A18" s="472" t="s">
        <v>152</v>
      </c>
      <c r="B18" s="472"/>
      <c r="C18" s="472"/>
      <c r="D18" s="472"/>
      <c r="E18" s="472"/>
      <c r="F18" s="472"/>
      <c r="G18" s="472"/>
      <c r="H18" s="472"/>
      <c r="I18" s="472"/>
      <c r="J18" s="472"/>
    </row>
  </sheetData>
  <mergeCells count="5">
    <mergeCell ref="A18:J18"/>
    <mergeCell ref="F2:F3"/>
    <mergeCell ref="A1:J1"/>
    <mergeCell ref="C2:E2"/>
    <mergeCell ref="G2:I2"/>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vt:i4>
      </vt:variant>
    </vt:vector>
  </HeadingPairs>
  <TitlesOfParts>
    <vt:vector size="32" baseType="lpstr">
      <vt:lpstr>Metodika </vt:lpstr>
      <vt:lpstr>2.1</vt:lpstr>
      <vt:lpstr>2.2</vt:lpstr>
      <vt:lpstr>2.3</vt:lpstr>
      <vt:lpstr>2.4</vt:lpstr>
      <vt:lpstr>2.5</vt:lpstr>
      <vt:lpstr>2.6</vt:lpstr>
      <vt:lpstr>2.7</vt:lpstr>
      <vt:lpstr>2.8</vt:lpstr>
      <vt:lpstr>3.1</vt:lpstr>
      <vt:lpstr>3.2</vt:lpstr>
      <vt:lpstr>3.3</vt:lpstr>
      <vt:lpstr>3.4</vt:lpstr>
      <vt:lpstr>4.1</vt:lpstr>
      <vt:lpstr>5.1</vt:lpstr>
      <vt:lpstr>6.1 </vt:lpstr>
      <vt:lpstr>6.2</vt:lpstr>
      <vt:lpstr>6.3</vt:lpstr>
      <vt:lpstr>6.4</vt:lpstr>
      <vt:lpstr>6.5</vt:lpstr>
      <vt:lpstr>6.6</vt:lpstr>
      <vt:lpstr>7.1</vt:lpstr>
      <vt:lpstr>7.2</vt:lpstr>
      <vt:lpstr>7.3</vt:lpstr>
      <vt:lpstr>8.1</vt:lpstr>
      <vt:lpstr>8.2</vt:lpstr>
      <vt:lpstr>8.3</vt:lpstr>
      <vt:lpstr>8.4</vt:lpstr>
      <vt:lpstr>12.1</vt:lpstr>
      <vt:lpstr>12.2</vt:lpstr>
      <vt:lpstr>14.1</vt:lpstr>
      <vt:lpstr>'Metodika '!Oblast_tisku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2020-01-15T15:40:32Z</dcterms:created>
  <dcterms:modified xsi:type="dcterms:W3CDTF">2025-06-05T13:30:30Z</dcterms:modified>
  <cp:category/>
  <cp:contentStatus/>
</cp:coreProperties>
</file>